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tamanho_amostra" sheetId="4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B16" i="4" l="1"/>
  <c r="C16" i="4"/>
  <c r="E16" i="4"/>
  <c r="B17" i="4"/>
  <c r="C17" i="4"/>
  <c r="D17" i="4" s="1"/>
  <c r="E17" i="4"/>
  <c r="B18" i="4"/>
  <c r="C18" i="4"/>
  <c r="E18" i="4"/>
  <c r="B19" i="4"/>
  <c r="C19" i="4"/>
  <c r="E19" i="4"/>
  <c r="B20" i="4"/>
  <c r="D20" i="4" s="1"/>
  <c r="C20" i="4"/>
  <c r="E20" i="4"/>
  <c r="B21" i="4"/>
  <c r="C21" i="4"/>
  <c r="E21" i="4"/>
  <c r="B22" i="4"/>
  <c r="D22" i="4" s="1"/>
  <c r="C22" i="4"/>
  <c r="E22" i="4"/>
  <c r="B23" i="4"/>
  <c r="C23" i="4"/>
  <c r="D23" i="4" s="1"/>
  <c r="E23" i="4"/>
  <c r="B24" i="4"/>
  <c r="C24" i="4"/>
  <c r="E24" i="4"/>
  <c r="B25" i="4"/>
  <c r="C25" i="4"/>
  <c r="D25" i="4" s="1"/>
  <c r="E25" i="4"/>
  <c r="B10" i="4"/>
  <c r="B11" i="4" s="1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1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1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15" i="4"/>
  <c r="D19" i="4" l="1"/>
  <c r="D24" i="4"/>
  <c r="D16" i="4"/>
  <c r="D21" i="4"/>
  <c r="D18" i="4"/>
  <c r="D212" i="4"/>
  <c r="D148" i="4"/>
  <c r="D140" i="4"/>
  <c r="D132" i="4"/>
  <c r="D124" i="4"/>
  <c r="D116" i="4"/>
  <c r="D108" i="4"/>
  <c r="D100" i="4"/>
  <c r="D92" i="4"/>
  <c r="D84" i="4"/>
  <c r="D76" i="4"/>
  <c r="D68" i="4"/>
  <c r="D150" i="4"/>
  <c r="D142" i="4"/>
  <c r="D134" i="4"/>
  <c r="D126" i="4"/>
  <c r="D60" i="4"/>
  <c r="D52" i="4"/>
  <c r="D44" i="4"/>
  <c r="D145" i="4"/>
  <c r="D118" i="4"/>
  <c r="D110" i="4"/>
  <c r="D36" i="4"/>
  <c r="D28" i="4"/>
  <c r="D15" i="4"/>
  <c r="D151" i="4"/>
  <c r="D143" i="4"/>
  <c r="D135" i="4"/>
  <c r="D127" i="4"/>
  <c r="D119" i="4"/>
  <c r="D111" i="4"/>
  <c r="D103" i="4"/>
  <c r="D95" i="4"/>
  <c r="D87" i="4"/>
  <c r="D79" i="4"/>
  <c r="D71" i="4"/>
  <c r="D63" i="4"/>
  <c r="D55" i="4"/>
  <c r="D47" i="4"/>
  <c r="D39" i="4"/>
  <c r="D31" i="4"/>
  <c r="D102" i="4"/>
  <c r="D94" i="4"/>
  <c r="D86" i="4"/>
  <c r="D78" i="4"/>
  <c r="D70" i="4"/>
  <c r="D62" i="4"/>
  <c r="D54" i="4"/>
  <c r="D46" i="4"/>
  <c r="D38" i="4"/>
  <c r="D30" i="4"/>
  <c r="D213" i="4"/>
  <c r="D205" i="4"/>
  <c r="D197" i="4"/>
  <c r="D189" i="4"/>
  <c r="D181" i="4"/>
  <c r="D173" i="4"/>
  <c r="D165" i="4"/>
  <c r="D157" i="4"/>
  <c r="D149" i="4"/>
  <c r="D141" i="4"/>
  <c r="D133" i="4"/>
  <c r="D125" i="4"/>
  <c r="D117" i="4"/>
  <c r="D109" i="4"/>
  <c r="D101" i="4"/>
  <c r="D93" i="4"/>
  <c r="D85" i="4"/>
  <c r="D77" i="4"/>
  <c r="D69" i="4"/>
  <c r="D61" i="4"/>
  <c r="D53" i="4"/>
  <c r="D45" i="4"/>
  <c r="D37" i="4"/>
  <c r="D29" i="4"/>
  <c r="D204" i="4"/>
  <c r="D196" i="4"/>
  <c r="D188" i="4"/>
  <c r="D180" i="4"/>
  <c r="D172" i="4"/>
  <c r="D164" i="4"/>
  <c r="D156" i="4"/>
  <c r="D147" i="4"/>
  <c r="D139" i="4"/>
  <c r="D131" i="4"/>
  <c r="D123" i="4"/>
  <c r="D115" i="4"/>
  <c r="D107" i="4"/>
  <c r="D99" i="4"/>
  <c r="D91" i="4"/>
  <c r="D83" i="4"/>
  <c r="D75" i="4"/>
  <c r="D67" i="4"/>
  <c r="D59" i="4"/>
  <c r="D51" i="4"/>
  <c r="D43" i="4"/>
  <c r="D35" i="4"/>
  <c r="D27" i="4"/>
  <c r="D146" i="4"/>
  <c r="D138" i="4"/>
  <c r="D130" i="4"/>
  <c r="D122" i="4"/>
  <c r="D114" i="4"/>
  <c r="D106" i="4"/>
  <c r="D98" i="4"/>
  <c r="D90" i="4"/>
  <c r="D82" i="4"/>
  <c r="D74" i="4"/>
  <c r="D66" i="4"/>
  <c r="D58" i="4"/>
  <c r="D50" i="4"/>
  <c r="D42" i="4"/>
  <c r="D34" i="4"/>
  <c r="D26" i="4"/>
  <c r="D137" i="4"/>
  <c r="D129" i="4"/>
  <c r="D121" i="4"/>
  <c r="D113" i="4"/>
  <c r="D105" i="4"/>
  <c r="D97" i="4"/>
  <c r="D89" i="4"/>
  <c r="D81" i="4"/>
  <c r="D73" i="4"/>
  <c r="D65" i="4"/>
  <c r="D57" i="4"/>
  <c r="D49" i="4"/>
  <c r="D41" i="4"/>
  <c r="D33" i="4"/>
  <c r="D208" i="4"/>
  <c r="D200" i="4"/>
  <c r="D192" i="4"/>
  <c r="D184" i="4"/>
  <c r="D176" i="4"/>
  <c r="D168" i="4"/>
  <c r="D160" i="4"/>
  <c r="D152" i="4"/>
  <c r="D144" i="4"/>
  <c r="D136" i="4"/>
  <c r="D128" i="4"/>
  <c r="D120" i="4"/>
  <c r="D112" i="4"/>
  <c r="D104" i="4"/>
  <c r="D96" i="4"/>
  <c r="D88" i="4"/>
  <c r="D80" i="4"/>
  <c r="D72" i="4"/>
  <c r="D64" i="4"/>
  <c r="D56" i="4"/>
  <c r="D48" i="4"/>
  <c r="D40" i="4"/>
  <c r="D32" i="4"/>
  <c r="D207" i="4"/>
  <c r="D199" i="4"/>
  <c r="D191" i="4"/>
  <c r="D183" i="4"/>
  <c r="D175" i="4"/>
  <c r="D167" i="4"/>
  <c r="D159" i="4"/>
  <c r="D214" i="4"/>
  <c r="D206" i="4"/>
  <c r="D198" i="4"/>
  <c r="D190" i="4"/>
  <c r="D182" i="4"/>
  <c r="D174" i="4"/>
  <c r="D166" i="4"/>
  <c r="D158" i="4"/>
  <c r="D211" i="4"/>
  <c r="D203" i="4"/>
  <c r="D195" i="4"/>
  <c r="D187" i="4"/>
  <c r="D179" i="4"/>
  <c r="D171" i="4"/>
  <c r="D163" i="4"/>
  <c r="D155" i="4"/>
  <c r="D210" i="4"/>
  <c r="D202" i="4"/>
  <c r="D194" i="4"/>
  <c r="D186" i="4"/>
  <c r="D178" i="4"/>
  <c r="D170" i="4"/>
  <c r="D162" i="4"/>
  <c r="D154" i="4"/>
  <c r="D209" i="4"/>
  <c r="D201" i="4"/>
  <c r="D193" i="4"/>
  <c r="D185" i="4"/>
  <c r="D177" i="4"/>
  <c r="D169" i="4"/>
  <c r="D161" i="4"/>
  <c r="D153" i="4"/>
  <c r="B8" i="4"/>
  <c r="B7" i="4"/>
  <c r="B9" i="4" l="1"/>
  <c r="D14" i="4"/>
</calcChain>
</file>

<file path=xl/sharedStrings.xml><?xml version="1.0" encoding="utf-8"?>
<sst xmlns="http://schemas.openxmlformats.org/spreadsheetml/2006/main" count="14" uniqueCount="13">
  <si>
    <t>p</t>
  </si>
  <si>
    <t>n</t>
  </si>
  <si>
    <t>min(p^)</t>
  </si>
  <si>
    <t>max(p^)</t>
  </si>
  <si>
    <t xml:space="preserve">Exemplo 10.14: </t>
  </si>
  <si>
    <t>Calcular o tamanho da amostra para limitar o erro amostral da estimativa p^</t>
  </si>
  <si>
    <t>e</t>
  </si>
  <si>
    <t>g</t>
  </si>
  <si>
    <t>ymin</t>
  </si>
  <si>
    <t>ymax</t>
  </si>
  <si>
    <t>n ótimo</t>
  </si>
  <si>
    <t>n (aproximação TLC)</t>
  </si>
  <si>
    <r>
      <t>z</t>
    </r>
    <r>
      <rPr>
        <sz val="11"/>
        <color theme="1"/>
        <rFont val="Symbol"/>
        <family val="1"/>
        <charset val="2"/>
      </rPr>
      <t>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</si>
</sst>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16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0" fontId="0" fillId="3" borderId="0" xfId="0" applyFill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tamanho_amostra!$D$14</c:f>
              <c:strCache>
                <c:ptCount val="1"/>
                <c:pt idx="0">
                  <c:v>Pr(0.87&lt;= p^ &lt;=0.93)</c:v>
                </c:pt>
              </c:strCache>
            </c:strRef>
          </c:tx>
          <c:marker>
            <c:symbol val="none"/>
          </c:marker>
          <c:xVal>
            <c:numRef>
              <c:f>tamanho_amostra!$A$15:$A$214</c:f>
              <c:numCache>
                <c:formatCode>General</c:formatCode>
                <c:ptCount val="2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</c:numCache>
            </c:numRef>
          </c:xVal>
          <c:yVal>
            <c:numRef>
              <c:f>tamanho_amostra!$D$15:$D$214</c:f>
              <c:numCache>
                <c:formatCode>0.000</c:formatCode>
                <c:ptCount val="200"/>
                <c:pt idx="0">
                  <c:v>0.38742048900000003</c:v>
                </c:pt>
                <c:pt idx="1">
                  <c:v>0.28517980706429824</c:v>
                </c:pt>
                <c:pt idx="2">
                  <c:v>0.23608793223234292</c:v>
                </c:pt>
                <c:pt idx="3">
                  <c:v>0.57091920694775777</c:v>
                </c:pt>
                <c:pt idx="4">
                  <c:v>0.5199329358503153</c:v>
                </c:pt>
                <c:pt idx="5">
                  <c:v>0.48059502800145737</c:v>
                </c:pt>
                <c:pt idx="6">
                  <c:v>0.68264823745815861</c:v>
                </c:pt>
                <c:pt idx="7">
                  <c:v>0.64969908809591537</c:v>
                </c:pt>
                <c:pt idx="8">
                  <c:v>0.62101490562850137</c:v>
                </c:pt>
                <c:pt idx="9">
                  <c:v>0.75896759196478558</c:v>
                </c:pt>
                <c:pt idx="10">
                  <c:v>0.73586112256978908</c:v>
                </c:pt>
                <c:pt idx="11">
                  <c:v>0.71459797992971585</c:v>
                </c:pt>
                <c:pt idx="12">
                  <c:v>0.69497487043885287</c:v>
                </c:pt>
                <c:pt idx="13">
                  <c:v>0.79709745980412583</c:v>
                </c:pt>
                <c:pt idx="14">
                  <c:v>0.78106039682536799</c:v>
                </c:pt>
                <c:pt idx="15">
                  <c:v>0.76582756594506018</c:v>
                </c:pt>
                <c:pt idx="16">
                  <c:v>0.8422157198774971</c:v>
                </c:pt>
                <c:pt idx="17">
                  <c:v>0.82995548567840416</c:v>
                </c:pt>
                <c:pt idx="18">
                  <c:v>0.81808282990879944</c:v>
                </c:pt>
                <c:pt idx="19">
                  <c:v>0.87621327278948691</c:v>
                </c:pt>
                <c:pt idx="20">
                  <c:v>0.86674191917396759</c:v>
                </c:pt>
                <c:pt idx="21">
                  <c:v>0.85744220341853816</c:v>
                </c:pt>
                <c:pt idx="22">
                  <c:v>0.84832547567525296</c:v>
                </c:pt>
                <c:pt idx="23">
                  <c:v>0.89485142433179765</c:v>
                </c:pt>
                <c:pt idx="24">
                  <c:v>0.88753223346301147</c:v>
                </c:pt>
                <c:pt idx="25">
                  <c:v>0.88028446273897965</c:v>
                </c:pt>
                <c:pt idx="26">
                  <c:v>0.91657726030105824</c:v>
                </c:pt>
                <c:pt idx="27">
                  <c:v>0.91079190980530622</c:v>
                </c:pt>
                <c:pt idx="28">
                  <c:v>0.9050175131035294</c:v>
                </c:pt>
                <c:pt idx="29">
                  <c:v>0.93351705562368914</c:v>
                </c:pt>
                <c:pt idx="30">
                  <c:v>0.92892654843181932</c:v>
                </c:pt>
                <c:pt idx="31">
                  <c:v>0.92431546751834093</c:v>
                </c:pt>
                <c:pt idx="32">
                  <c:v>0.91969214106458763</c:v>
                </c:pt>
                <c:pt idx="33">
                  <c:v>0.94316265334749128</c:v>
                </c:pt>
                <c:pt idx="34">
                  <c:v>0.93947222000250452</c:v>
                </c:pt>
                <c:pt idx="35">
                  <c:v>0.93575268813502743</c:v>
                </c:pt>
                <c:pt idx="36">
                  <c:v>0.95440129293780429</c:v>
                </c:pt>
                <c:pt idx="37">
                  <c:v>0.95144133649640494</c:v>
                </c:pt>
                <c:pt idx="38">
                  <c:v>0.94844498971763214</c:v>
                </c:pt>
                <c:pt idx="39">
                  <c:v>0.963315410557121</c:v>
                </c:pt>
                <c:pt idx="40">
                  <c:v>0.96093653880784846</c:v>
                </c:pt>
                <c:pt idx="41">
                  <c:v>0.95851947514297986</c:v>
                </c:pt>
                <c:pt idx="42">
                  <c:v>0.95606764698642221</c:v>
                </c:pt>
                <c:pt idx="43">
                  <c:v>0.96849867684883062</c:v>
                </c:pt>
                <c:pt idx="44">
                  <c:v>0.96654624368317243</c:v>
                </c:pt>
                <c:pt idx="45">
                  <c:v>0.96455936219118765</c:v>
                </c:pt>
                <c:pt idx="46">
                  <c:v>0.97454174314595021</c:v>
                </c:pt>
                <c:pt idx="47">
                  <c:v>0.97296251719171734</c:v>
                </c:pt>
                <c:pt idx="48">
                  <c:v>0.97135093625341973</c:v>
                </c:pt>
                <c:pt idx="49">
                  <c:v>0.97938527422848465</c:v>
                </c:pt>
                <c:pt idx="50">
                  <c:v>0.97810626343830531</c:v>
                </c:pt>
                <c:pt idx="51">
                  <c:v>0.97679785442197586</c:v>
                </c:pt>
                <c:pt idx="52">
                  <c:v>0.97546129944825732</c:v>
                </c:pt>
                <c:pt idx="53">
                  <c:v>0.98224047088371458</c:v>
                </c:pt>
                <c:pt idx="54">
                  <c:v>0.98117718597613435</c:v>
                </c:pt>
                <c:pt idx="55">
                  <c:v>0.98008864780555183</c:v>
                </c:pt>
                <c:pt idx="56">
                  <c:v>0.98557094901636266</c:v>
                </c:pt>
                <c:pt idx="57">
                  <c:v>0.98470604485126945</c:v>
                </c:pt>
                <c:pt idx="58">
                  <c:v>0.98381887427356074</c:v>
                </c:pt>
                <c:pt idx="59">
                  <c:v>0.98825955254878939</c:v>
                </c:pt>
                <c:pt idx="60">
                  <c:v>0.98755535848152809</c:v>
                </c:pt>
                <c:pt idx="61">
                  <c:v>0.98683177908630848</c:v>
                </c:pt>
                <c:pt idx="62">
                  <c:v>0.98608921736362143</c:v>
                </c:pt>
                <c:pt idx="63">
                  <c:v>0.98986024389244287</c:v>
                </c:pt>
                <c:pt idx="64">
                  <c:v>0.98926965559265123</c:v>
                </c:pt>
                <c:pt idx="65">
                  <c:v>0.98866260843278297</c:v>
                </c:pt>
                <c:pt idx="66">
                  <c:v>0.99172789657015514</c:v>
                </c:pt>
                <c:pt idx="67">
                  <c:v>0.99124550063498706</c:v>
                </c:pt>
                <c:pt idx="68">
                  <c:v>0.99074894847286332</c:v>
                </c:pt>
                <c:pt idx="69">
                  <c:v>0.99324363434355334</c:v>
                </c:pt>
                <c:pt idx="70">
                  <c:v>0.9928493216167904</c:v>
                </c:pt>
                <c:pt idx="71">
                  <c:v>0.99244290968892357</c:v>
                </c:pt>
                <c:pt idx="72">
                  <c:v>0.99202449174760143</c:v>
                </c:pt>
                <c:pt idx="73">
                  <c:v>0.99415301176575854</c:v>
                </c:pt>
                <c:pt idx="74">
                  <c:v>0.99382017540872247</c:v>
                </c:pt>
                <c:pt idx="75">
                  <c:v>0.99347709198163259</c:v>
                </c:pt>
                <c:pt idx="76">
                  <c:v>0.99521413934446112</c:v>
                </c:pt>
                <c:pt idx="77">
                  <c:v>0.99494139278610072</c:v>
                </c:pt>
                <c:pt idx="78">
                  <c:v>0.99465993899429117</c:v>
                </c:pt>
                <c:pt idx="79">
                  <c:v>0.99607890706544966</c:v>
                </c:pt>
                <c:pt idx="80">
                  <c:v>0.99585526584400841</c:v>
                </c:pt>
                <c:pt idx="81">
                  <c:v>0.99562425238375662</c:v>
                </c:pt>
                <c:pt idx="82">
                  <c:v>0.99538585836204752</c:v>
                </c:pt>
                <c:pt idx="83">
                  <c:v>0.99660098565054356</c:v>
                </c:pt>
                <c:pt idx="84">
                  <c:v>0.99641127430913601</c:v>
                </c:pt>
                <c:pt idx="85">
                  <c:v>0.99621531618770676</c:v>
                </c:pt>
                <c:pt idx="86">
                  <c:v>0.99721014665340013</c:v>
                </c:pt>
                <c:pt idx="87">
                  <c:v>0.99705427157678761</c:v>
                </c:pt>
                <c:pt idx="88">
                  <c:v>0.9968931234523758</c:v>
                </c:pt>
                <c:pt idx="89">
                  <c:v>0.99770826280097602</c:v>
                </c:pt>
                <c:pt idx="90">
                  <c:v>0.9975801218792596</c:v>
                </c:pt>
                <c:pt idx="91">
                  <c:v>0.99744753975069922</c:v>
                </c:pt>
                <c:pt idx="92">
                  <c:v>0.99731048310125192</c:v>
                </c:pt>
                <c:pt idx="93">
                  <c:v>0.99801057409603466</c:v>
                </c:pt>
                <c:pt idx="94">
                  <c:v>0.99790144392516855</c:v>
                </c:pt>
                <c:pt idx="95">
                  <c:v>0.99778854468961453</c:v>
                </c:pt>
                <c:pt idx="96">
                  <c:v>0.9983632522068967</c:v>
                </c:pt>
                <c:pt idx="97">
                  <c:v>0.99827338398937682</c:v>
                </c:pt>
                <c:pt idx="98">
                  <c:v>0.99818034639255393</c:v>
                </c:pt>
                <c:pt idx="99">
                  <c:v>0.99865245686759507</c:v>
                </c:pt>
                <c:pt idx="100">
                  <c:v>0.99857841636682243</c:v>
                </c:pt>
                <c:pt idx="101">
                  <c:v>0.99850171461817794</c:v>
                </c:pt>
                <c:pt idx="102">
                  <c:v>0.99842231887732713</c:v>
                </c:pt>
                <c:pt idx="103">
                  <c:v>0.99882877810249637</c:v>
                </c:pt>
                <c:pt idx="104">
                  <c:v>0.99876551752961862</c:v>
                </c:pt>
                <c:pt idx="105">
                  <c:v>0.99869999414834032</c:v>
                </c:pt>
                <c:pt idx="106">
                  <c:v>0.99903442631875194</c:v>
                </c:pt>
                <c:pt idx="107">
                  <c:v>0.99898222961801864</c:v>
                </c:pt>
                <c:pt idx="108">
                  <c:v>0.99892813446049067</c:v>
                </c:pt>
                <c:pt idx="109">
                  <c:v>0.99920347190536429</c:v>
                </c:pt>
                <c:pt idx="110">
                  <c:v>0.9991603859804965</c:v>
                </c:pt>
                <c:pt idx="111">
                  <c:v>0.99911570883543233</c:v>
                </c:pt>
                <c:pt idx="112">
                  <c:v>0.99906941495128554</c:v>
                </c:pt>
                <c:pt idx="113">
                  <c:v>0.99930694842634571</c:v>
                </c:pt>
                <c:pt idx="114">
                  <c:v>0.99927003548812177</c:v>
                </c:pt>
                <c:pt idx="115">
                  <c:v>0.99923176688471649</c:v>
                </c:pt>
                <c:pt idx="116">
                  <c:v>0.99942760096260241</c:v>
                </c:pt>
                <c:pt idx="117">
                  <c:v>0.99939709121240328</c:v>
                </c:pt>
                <c:pt idx="118">
                  <c:v>0.99936544560323171</c:v>
                </c:pt>
                <c:pt idx="119">
                  <c:v>0.999526988615417</c:v>
                </c:pt>
                <c:pt idx="120">
                  <c:v>0.99950176161163484</c:v>
                </c:pt>
                <c:pt idx="121">
                  <c:v>0.99947558355045862</c:v>
                </c:pt>
                <c:pt idx="122">
                  <c:v>0.99944843635600222</c:v>
                </c:pt>
                <c:pt idx="123">
                  <c:v>0.99958804373896937</c:v>
                </c:pt>
                <c:pt idx="124">
                  <c:v>0.99956638089610439</c:v>
                </c:pt>
                <c:pt idx="125">
                  <c:v>0.99954390622053746</c:v>
                </c:pt>
                <c:pt idx="126">
                  <c:v>0.99965921039432981</c:v>
                </c:pt>
                <c:pt idx="127">
                  <c:v>0.99964127761128363</c:v>
                </c:pt>
                <c:pt idx="128">
                  <c:v>0.99962266513236808</c:v>
                </c:pt>
                <c:pt idx="129">
                  <c:v>0.99971794348504261</c:v>
                </c:pt>
                <c:pt idx="130">
                  <c:v>0.99970309322241901</c:v>
                </c:pt>
                <c:pt idx="131">
                  <c:v>0.99968767415453375</c:v>
                </c:pt>
                <c:pt idx="132">
                  <c:v>0.99967167410366342</c:v>
                </c:pt>
                <c:pt idx="133">
                  <c:v>0.99975414043210387</c:v>
                </c:pt>
                <c:pt idx="134">
                  <c:v>0.99974136264874414</c:v>
                </c:pt>
                <c:pt idx="135">
                  <c:v>0.99972809843801058</c:v>
                </c:pt>
                <c:pt idx="136">
                  <c:v>0.99979631758528209</c:v>
                </c:pt>
                <c:pt idx="137">
                  <c:v>0.99978572513493524</c:v>
                </c:pt>
                <c:pt idx="138">
                  <c:v>0.99977472557549829</c:v>
                </c:pt>
                <c:pt idx="139">
                  <c:v>0.99983118399121307</c:v>
                </c:pt>
                <c:pt idx="140">
                  <c:v>0.99982240022908597</c:v>
                </c:pt>
                <c:pt idx="141">
                  <c:v>0.99981327584880486</c:v>
                </c:pt>
                <c:pt idx="142">
                  <c:v>0.99980380288581872</c:v>
                </c:pt>
                <c:pt idx="143">
                  <c:v>0.99985273503162309</c:v>
                </c:pt>
                <c:pt idx="144">
                  <c:v>0.99984516381418354</c:v>
                </c:pt>
                <c:pt idx="145">
                  <c:v>0.99983730080937039</c:v>
                </c:pt>
                <c:pt idx="146">
                  <c:v>0.99987783769249128</c:v>
                </c:pt>
                <c:pt idx="147">
                  <c:v>0.99987155331784683</c:v>
                </c:pt>
                <c:pt idx="148">
                  <c:v>0.99986502475909977</c:v>
                </c:pt>
                <c:pt idx="149">
                  <c:v>0.99989862035904931</c:v>
                </c:pt>
                <c:pt idx="150">
                  <c:v>0.99989340250513914</c:v>
                </c:pt>
                <c:pt idx="151">
                  <c:v>0.99988798034678716</c:v>
                </c:pt>
                <c:pt idx="152">
                  <c:v>0.9998823487718318</c:v>
                </c:pt>
                <c:pt idx="153">
                  <c:v>0.99991150063719958</c:v>
                </c:pt>
                <c:pt idx="154">
                  <c:v>0.99990699607129307</c:v>
                </c:pt>
                <c:pt idx="155">
                  <c:v>0.99990231621035985</c:v>
                </c:pt>
                <c:pt idx="156">
                  <c:v>0.99992649822846336</c:v>
                </c:pt>
                <c:pt idx="157">
                  <c:v>0.99992275489008542</c:v>
                </c:pt>
                <c:pt idx="158">
                  <c:v>0.99991886484294923</c:v>
                </c:pt>
                <c:pt idx="159">
                  <c:v>0.99993893173436155</c:v>
                </c:pt>
                <c:pt idx="160">
                  <c:v>0.99993582009014792</c:v>
                </c:pt>
                <c:pt idx="161">
                  <c:v>0.99993258567797949</c:v>
                </c:pt>
                <c:pt idx="162">
                  <c:v>0.99992922525697225</c:v>
                </c:pt>
                <c:pt idx="163">
                  <c:v>0.99994665650174497</c:v>
                </c:pt>
                <c:pt idx="164">
                  <c:v>0.99994396649127071</c:v>
                </c:pt>
                <c:pt idx="165">
                  <c:v>0.99994117098854995</c:v>
                </c:pt>
                <c:pt idx="166">
                  <c:v>0.99995564790472791</c:v>
                </c:pt>
                <c:pt idx="167">
                  <c:v>0.99995341005961458</c:v>
                </c:pt>
                <c:pt idx="168">
                  <c:v>0.99995108390737675</c:v>
                </c:pt>
                <c:pt idx="169">
                  <c:v>0.99996311131982152</c:v>
                </c:pt>
                <c:pt idx="170">
                  <c:v>0.99996124913541751</c:v>
                </c:pt>
                <c:pt idx="171">
                  <c:v>0.99995931303513264</c:v>
                </c:pt>
                <c:pt idx="172">
                  <c:v>0.99995730098156432</c:v>
                </c:pt>
                <c:pt idx="173">
                  <c:v>0.99996775875226118</c:v>
                </c:pt>
                <c:pt idx="174">
                  <c:v>0.99996614688824637</c:v>
                </c:pt>
                <c:pt idx="175">
                  <c:v>0.99996447142224365</c:v>
                </c:pt>
                <c:pt idx="176">
                  <c:v>0.99997316634303179</c:v>
                </c:pt>
                <c:pt idx="177">
                  <c:v>0.99997182407586815</c:v>
                </c:pt>
                <c:pt idx="178">
                  <c:v>0.99997042855240359</c:v>
                </c:pt>
                <c:pt idx="179">
                  <c:v>0.99997766006420863</c:v>
                </c:pt>
                <c:pt idx="180">
                  <c:v>0.99997654202100139</c:v>
                </c:pt>
                <c:pt idx="181">
                  <c:v>0.99997537938588632</c:v>
                </c:pt>
                <c:pt idx="182">
                  <c:v>0.99997417088538387</c:v>
                </c:pt>
                <c:pt idx="183">
                  <c:v>0.99998046414105202</c:v>
                </c:pt>
                <c:pt idx="184">
                  <c:v>0.99997949529743602</c:v>
                </c:pt>
                <c:pt idx="185">
                  <c:v>0.99997848803504907</c:v>
                </c:pt>
                <c:pt idx="186">
                  <c:v>0.99998372576306738</c:v>
                </c:pt>
                <c:pt idx="187">
                  <c:v>0.99998291821768548</c:v>
                </c:pt>
                <c:pt idx="188">
                  <c:v>0.9999820784917709</c:v>
                </c:pt>
                <c:pt idx="189">
                  <c:v>0.9999864389991644</c:v>
                </c:pt>
                <c:pt idx="190">
                  <c:v>0.99998576574019615</c:v>
                </c:pt>
                <c:pt idx="191">
                  <c:v>0.99998506552612543</c:v>
                </c:pt>
                <c:pt idx="192">
                  <c:v>0.99998433756409766</c:v>
                </c:pt>
                <c:pt idx="193">
                  <c:v>0.99998813533369102</c:v>
                </c:pt>
                <c:pt idx="194">
                  <c:v>0.99998755132203498</c:v>
                </c:pt>
                <c:pt idx="195">
                  <c:v>0.9999869440592889</c:v>
                </c:pt>
                <c:pt idx="196">
                  <c:v>0.99999010781794251</c:v>
                </c:pt>
                <c:pt idx="197">
                  <c:v>0.99998962061650176</c:v>
                </c:pt>
                <c:pt idx="198">
                  <c:v>0.999989113931956</c:v>
                </c:pt>
                <c:pt idx="199">
                  <c:v>0.99999175023339815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tamanho_amostra!$A$9</c:f>
              <c:strCache>
                <c:ptCount val="1"/>
                <c:pt idx="0">
                  <c:v>n ótimo</c:v>
                </c:pt>
              </c:strCache>
            </c:strRef>
          </c:tx>
          <c:dPt>
            <c:idx val="0"/>
            <c:marker>
              <c:symbol val="star"/>
              <c:size val="7"/>
            </c:marker>
            <c:bubble3D val="0"/>
          </c:dPt>
          <c:xVal>
            <c:numRef>
              <c:f>tamanho_amostra!$B$9</c:f>
              <c:numCache>
                <c:formatCode>General</c:formatCode>
                <c:ptCount val="1"/>
                <c:pt idx="0">
                  <c:v>370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30080"/>
        <c:axId val="132435968"/>
      </c:scatterChart>
      <c:valAx>
        <c:axId val="132430080"/>
        <c:scaling>
          <c:orientation val="minMax"/>
          <c:max val="2000"/>
        </c:scaling>
        <c:delete val="0"/>
        <c:axPos val="b"/>
        <c:numFmt formatCode="General" sourceLinked="1"/>
        <c:majorTickMark val="out"/>
        <c:minorTickMark val="none"/>
        <c:tickLblPos val="nextTo"/>
        <c:crossAx val="132435968"/>
        <c:crosses val="autoZero"/>
        <c:crossBetween val="midCat"/>
      </c:valAx>
      <c:valAx>
        <c:axId val="132435968"/>
        <c:scaling>
          <c:orientation val="minMax"/>
          <c:max val="1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24300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57150</xdr:rowOff>
    </xdr:from>
    <xdr:to>
      <xdr:col>12</xdr:col>
      <xdr:colOff>333375</xdr:colOff>
      <xdr:row>29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abSelected="1" workbookViewId="0">
      <selection activeCell="D7" sqref="D7"/>
    </sheetView>
  </sheetViews>
  <sheetFormatPr defaultRowHeight="15" x14ac:dyDescent="0.25"/>
  <cols>
    <col min="1" max="1" width="19.7109375" bestFit="1" customWidth="1"/>
    <col min="2" max="2" width="18.7109375" bestFit="1" customWidth="1"/>
    <col min="4" max="4" width="18.42578125" customWidth="1"/>
    <col min="5" max="5" width="11.42578125" customWidth="1"/>
  </cols>
  <sheetData>
    <row r="1" spans="1:5" x14ac:dyDescent="0.25">
      <c r="A1" s="2" t="s">
        <v>4</v>
      </c>
    </row>
    <row r="2" spans="1:5" x14ac:dyDescent="0.25">
      <c r="A2" s="2" t="s">
        <v>5</v>
      </c>
    </row>
    <row r="4" spans="1:5" x14ac:dyDescent="0.25">
      <c r="A4" t="s">
        <v>0</v>
      </c>
      <c r="B4" s="1">
        <v>0.9</v>
      </c>
    </row>
    <row r="5" spans="1:5" x14ac:dyDescent="0.25">
      <c r="A5" s="5" t="s">
        <v>6</v>
      </c>
      <c r="B5" s="1">
        <v>0.03</v>
      </c>
    </row>
    <row r="6" spans="1:5" x14ac:dyDescent="0.25">
      <c r="A6" s="4" t="s">
        <v>7</v>
      </c>
      <c r="B6" s="1">
        <v>0.95</v>
      </c>
    </row>
    <row r="7" spans="1:5" x14ac:dyDescent="0.25">
      <c r="A7" t="s">
        <v>2</v>
      </c>
      <c r="B7">
        <f>B4-B5</f>
        <v>0.87</v>
      </c>
    </row>
    <row r="8" spans="1:5" x14ac:dyDescent="0.25">
      <c r="A8" t="s">
        <v>3</v>
      </c>
      <c r="B8">
        <f>B4+B5</f>
        <v>0.93</v>
      </c>
    </row>
    <row r="9" spans="1:5" x14ac:dyDescent="0.25">
      <c r="A9" t="s">
        <v>10</v>
      </c>
      <c r="B9" s="6">
        <f>VLOOKUP(B6,$D$15:$E$214,2,TRUE)+10</f>
        <v>370</v>
      </c>
    </row>
    <row r="10" spans="1:5" x14ac:dyDescent="0.25">
      <c r="A10" t="s">
        <v>12</v>
      </c>
      <c r="B10">
        <f>-_xlfn.NORM.S.INV((1-B6)/2)</f>
        <v>1.9599639845400536</v>
      </c>
    </row>
    <row r="11" spans="1:5" x14ac:dyDescent="0.25">
      <c r="A11" t="s">
        <v>11</v>
      </c>
      <c r="B11" s="7">
        <f>B10^2 * B4*(1-B4)/(B5^2)</f>
        <v>384.14588206941227</v>
      </c>
    </row>
    <row r="14" spans="1:5" x14ac:dyDescent="0.25">
      <c r="A14" t="s">
        <v>1</v>
      </c>
      <c r="B14" t="s">
        <v>8</v>
      </c>
      <c r="C14" t="s">
        <v>9</v>
      </c>
      <c r="D14" t="str">
        <f>"Pr(" &amp; B7 &amp; "&lt;= p^ &lt;=" &amp; B8 &amp; ")"</f>
        <v>Pr(0.87&lt;= p^ &lt;=0.93)</v>
      </c>
      <c r="E14" t="s">
        <v>1</v>
      </c>
    </row>
    <row r="15" spans="1:5" x14ac:dyDescent="0.25">
      <c r="A15">
        <v>10</v>
      </c>
      <c r="B15">
        <f>ROUNDUP(($B$4-$B$5)*$A15,0)</f>
        <v>9</v>
      </c>
      <c r="C15">
        <f>ROUNDDOWN(($B$4+$B$5)*$A15,0)</f>
        <v>9</v>
      </c>
      <c r="D15" s="3">
        <f>_xlfn.BINOM.DIST(C15,A15,$B$4,TRUE)-_xlfn.BINOM.DIST(B15*0.99999,A15,$B$4,TRUE)</f>
        <v>0.38742048900000003</v>
      </c>
      <c r="E15">
        <f>A15</f>
        <v>10</v>
      </c>
    </row>
    <row r="16" spans="1:5" x14ac:dyDescent="0.25">
      <c r="A16">
        <v>20</v>
      </c>
      <c r="B16">
        <f t="shared" ref="B16:B25" si="0">ROUNDUP(($B$4-$B$5)*$A16,0)</f>
        <v>18</v>
      </c>
      <c r="C16">
        <f t="shared" ref="C16:C25" si="1">ROUNDDOWN(($B$4+$B$5)*$A16,0)</f>
        <v>18</v>
      </c>
      <c r="D16" s="3">
        <f t="shared" ref="D16:D25" si="2">_xlfn.BINOM.DIST(C16,A16,$B$4,TRUE)-_xlfn.BINOM.DIST(B16*0.99999,A16,$B$4,TRUE)</f>
        <v>0.28517980706429824</v>
      </c>
      <c r="E16">
        <f t="shared" ref="E16:E25" si="3">A16</f>
        <v>20</v>
      </c>
    </row>
    <row r="17" spans="1:5" x14ac:dyDescent="0.25">
      <c r="A17">
        <v>30</v>
      </c>
      <c r="B17">
        <f t="shared" si="0"/>
        <v>27</v>
      </c>
      <c r="C17">
        <f t="shared" si="1"/>
        <v>27</v>
      </c>
      <c r="D17" s="3">
        <f t="shared" si="2"/>
        <v>0.23608793223234292</v>
      </c>
      <c r="E17">
        <f t="shared" si="3"/>
        <v>30</v>
      </c>
    </row>
    <row r="18" spans="1:5" x14ac:dyDescent="0.25">
      <c r="A18">
        <v>40</v>
      </c>
      <c r="B18">
        <f t="shared" si="0"/>
        <v>35</v>
      </c>
      <c r="C18">
        <f t="shared" si="1"/>
        <v>37</v>
      </c>
      <c r="D18" s="3">
        <f t="shared" si="2"/>
        <v>0.57091920694775777</v>
      </c>
      <c r="E18">
        <f t="shared" si="3"/>
        <v>40</v>
      </c>
    </row>
    <row r="19" spans="1:5" x14ac:dyDescent="0.25">
      <c r="A19">
        <v>50</v>
      </c>
      <c r="B19">
        <f t="shared" si="0"/>
        <v>44</v>
      </c>
      <c r="C19">
        <f t="shared" si="1"/>
        <v>46</v>
      </c>
      <c r="D19" s="3">
        <f t="shared" si="2"/>
        <v>0.5199329358503153</v>
      </c>
      <c r="E19">
        <f t="shared" si="3"/>
        <v>50</v>
      </c>
    </row>
    <row r="20" spans="1:5" x14ac:dyDescent="0.25">
      <c r="A20">
        <v>60</v>
      </c>
      <c r="B20">
        <f t="shared" si="0"/>
        <v>53</v>
      </c>
      <c r="C20">
        <f t="shared" si="1"/>
        <v>55</v>
      </c>
      <c r="D20" s="3">
        <f t="shared" si="2"/>
        <v>0.48059502800145737</v>
      </c>
      <c r="E20">
        <f t="shared" si="3"/>
        <v>60</v>
      </c>
    </row>
    <row r="21" spans="1:5" x14ac:dyDescent="0.25">
      <c r="A21">
        <v>70</v>
      </c>
      <c r="B21">
        <f t="shared" si="0"/>
        <v>61</v>
      </c>
      <c r="C21">
        <f t="shared" si="1"/>
        <v>65</v>
      </c>
      <c r="D21" s="3">
        <f t="shared" si="2"/>
        <v>0.68264823745815861</v>
      </c>
      <c r="E21">
        <f t="shared" si="3"/>
        <v>70</v>
      </c>
    </row>
    <row r="22" spans="1:5" x14ac:dyDescent="0.25">
      <c r="A22">
        <v>80</v>
      </c>
      <c r="B22">
        <f t="shared" si="0"/>
        <v>70</v>
      </c>
      <c r="C22">
        <f t="shared" si="1"/>
        <v>74</v>
      </c>
      <c r="D22" s="3">
        <f t="shared" si="2"/>
        <v>0.64969908809591537</v>
      </c>
      <c r="E22">
        <f t="shared" si="3"/>
        <v>80</v>
      </c>
    </row>
    <row r="23" spans="1:5" x14ac:dyDescent="0.25">
      <c r="A23">
        <v>90</v>
      </c>
      <c r="B23">
        <f t="shared" si="0"/>
        <v>79</v>
      </c>
      <c r="C23">
        <f t="shared" si="1"/>
        <v>83</v>
      </c>
      <c r="D23" s="3">
        <f t="shared" si="2"/>
        <v>0.62101490562850137</v>
      </c>
      <c r="E23">
        <f t="shared" si="3"/>
        <v>90</v>
      </c>
    </row>
    <row r="24" spans="1:5" x14ac:dyDescent="0.25">
      <c r="A24">
        <v>100</v>
      </c>
      <c r="B24">
        <f t="shared" si="0"/>
        <v>87</v>
      </c>
      <c r="C24">
        <f t="shared" si="1"/>
        <v>93</v>
      </c>
      <c r="D24" s="3">
        <f t="shared" si="2"/>
        <v>0.75896759196478558</v>
      </c>
      <c r="E24">
        <f t="shared" si="3"/>
        <v>100</v>
      </c>
    </row>
    <row r="25" spans="1:5" x14ac:dyDescent="0.25">
      <c r="A25">
        <v>110</v>
      </c>
      <c r="B25">
        <f t="shared" si="0"/>
        <v>96</v>
      </c>
      <c r="C25">
        <f t="shared" si="1"/>
        <v>102</v>
      </c>
      <c r="D25" s="3">
        <f t="shared" si="2"/>
        <v>0.73586112256978908</v>
      </c>
      <c r="E25">
        <f t="shared" si="3"/>
        <v>110</v>
      </c>
    </row>
    <row r="26" spans="1:5" x14ac:dyDescent="0.25">
      <c r="A26">
        <v>120</v>
      </c>
      <c r="B26">
        <f t="shared" ref="B25:B88" si="4">ROUNDUP(($B$4-$B$5)*$A26,0)</f>
        <v>105</v>
      </c>
      <c r="C26">
        <f t="shared" ref="C25:C88" si="5">ROUNDDOWN(($B$4+$B$5)*$A26,0)</f>
        <v>111</v>
      </c>
      <c r="D26" s="3">
        <f t="shared" ref="D25:D88" si="6">_xlfn.BINOM.DIST(C26,A26,$B$4,TRUE)-_xlfn.BINOM.DIST(B26*0.99999,A26,$B$4,TRUE)</f>
        <v>0.71459797992971585</v>
      </c>
      <c r="E26">
        <f t="shared" ref="E25:E88" si="7">A26</f>
        <v>120</v>
      </c>
    </row>
    <row r="27" spans="1:5" x14ac:dyDescent="0.25">
      <c r="A27">
        <v>130</v>
      </c>
      <c r="B27">
        <f t="shared" si="4"/>
        <v>114</v>
      </c>
      <c r="C27">
        <f t="shared" si="5"/>
        <v>120</v>
      </c>
      <c r="D27" s="3">
        <f t="shared" si="6"/>
        <v>0.69497487043885287</v>
      </c>
      <c r="E27">
        <f t="shared" si="7"/>
        <v>130</v>
      </c>
    </row>
    <row r="28" spans="1:5" x14ac:dyDescent="0.25">
      <c r="A28">
        <v>140</v>
      </c>
      <c r="B28">
        <f t="shared" si="4"/>
        <v>122</v>
      </c>
      <c r="C28">
        <f t="shared" si="5"/>
        <v>130</v>
      </c>
      <c r="D28" s="3">
        <f t="shared" si="6"/>
        <v>0.79709745980412583</v>
      </c>
      <c r="E28">
        <f t="shared" si="7"/>
        <v>140</v>
      </c>
    </row>
    <row r="29" spans="1:5" x14ac:dyDescent="0.25">
      <c r="A29">
        <v>150</v>
      </c>
      <c r="B29">
        <f t="shared" si="4"/>
        <v>131</v>
      </c>
      <c r="C29">
        <f t="shared" si="5"/>
        <v>139</v>
      </c>
      <c r="D29" s="3">
        <f t="shared" si="6"/>
        <v>0.78106039682536799</v>
      </c>
      <c r="E29">
        <f t="shared" si="7"/>
        <v>150</v>
      </c>
    </row>
    <row r="30" spans="1:5" x14ac:dyDescent="0.25">
      <c r="A30">
        <v>160</v>
      </c>
      <c r="B30">
        <f t="shared" si="4"/>
        <v>140</v>
      </c>
      <c r="C30">
        <f t="shared" si="5"/>
        <v>148</v>
      </c>
      <c r="D30" s="3">
        <f t="shared" si="6"/>
        <v>0.76582756594506018</v>
      </c>
      <c r="E30">
        <f t="shared" si="7"/>
        <v>160</v>
      </c>
    </row>
    <row r="31" spans="1:5" x14ac:dyDescent="0.25">
      <c r="A31">
        <v>170</v>
      </c>
      <c r="B31">
        <f t="shared" si="4"/>
        <v>148</v>
      </c>
      <c r="C31">
        <f t="shared" si="5"/>
        <v>158</v>
      </c>
      <c r="D31" s="3">
        <f t="shared" si="6"/>
        <v>0.8422157198774971</v>
      </c>
      <c r="E31">
        <f t="shared" si="7"/>
        <v>170</v>
      </c>
    </row>
    <row r="32" spans="1:5" x14ac:dyDescent="0.25">
      <c r="A32">
        <v>180</v>
      </c>
      <c r="B32">
        <f t="shared" si="4"/>
        <v>157</v>
      </c>
      <c r="C32">
        <f t="shared" si="5"/>
        <v>167</v>
      </c>
      <c r="D32" s="3">
        <f t="shared" si="6"/>
        <v>0.82995548567840416</v>
      </c>
      <c r="E32">
        <f t="shared" si="7"/>
        <v>180</v>
      </c>
    </row>
    <row r="33" spans="1:5" x14ac:dyDescent="0.25">
      <c r="A33">
        <v>190</v>
      </c>
      <c r="B33">
        <f t="shared" si="4"/>
        <v>166</v>
      </c>
      <c r="C33">
        <f t="shared" si="5"/>
        <v>176</v>
      </c>
      <c r="D33" s="3">
        <f t="shared" si="6"/>
        <v>0.81808282990879944</v>
      </c>
      <c r="E33">
        <f t="shared" si="7"/>
        <v>190</v>
      </c>
    </row>
    <row r="34" spans="1:5" x14ac:dyDescent="0.25">
      <c r="A34">
        <v>200</v>
      </c>
      <c r="B34">
        <f t="shared" si="4"/>
        <v>174</v>
      </c>
      <c r="C34">
        <f t="shared" si="5"/>
        <v>186</v>
      </c>
      <c r="D34" s="3">
        <f t="shared" si="6"/>
        <v>0.87621327278948691</v>
      </c>
      <c r="E34">
        <f t="shared" si="7"/>
        <v>200</v>
      </c>
    </row>
    <row r="35" spans="1:5" x14ac:dyDescent="0.25">
      <c r="A35">
        <v>210</v>
      </c>
      <c r="B35">
        <f t="shared" si="4"/>
        <v>183</v>
      </c>
      <c r="C35">
        <f t="shared" si="5"/>
        <v>195</v>
      </c>
      <c r="D35" s="3">
        <f t="shared" si="6"/>
        <v>0.86674191917396759</v>
      </c>
      <c r="E35">
        <f t="shared" si="7"/>
        <v>210</v>
      </c>
    </row>
    <row r="36" spans="1:5" x14ac:dyDescent="0.25">
      <c r="A36">
        <v>220</v>
      </c>
      <c r="B36">
        <f t="shared" si="4"/>
        <v>192</v>
      </c>
      <c r="C36">
        <f t="shared" si="5"/>
        <v>204</v>
      </c>
      <c r="D36" s="3">
        <f t="shared" si="6"/>
        <v>0.85744220341853816</v>
      </c>
      <c r="E36">
        <f t="shared" si="7"/>
        <v>220</v>
      </c>
    </row>
    <row r="37" spans="1:5" x14ac:dyDescent="0.25">
      <c r="A37">
        <v>230</v>
      </c>
      <c r="B37">
        <f t="shared" si="4"/>
        <v>201</v>
      </c>
      <c r="C37">
        <f t="shared" si="5"/>
        <v>213</v>
      </c>
      <c r="D37" s="3">
        <f t="shared" si="6"/>
        <v>0.84832547567525296</v>
      </c>
      <c r="E37">
        <f t="shared" si="7"/>
        <v>230</v>
      </c>
    </row>
    <row r="38" spans="1:5" x14ac:dyDescent="0.25">
      <c r="A38">
        <v>240</v>
      </c>
      <c r="B38">
        <f t="shared" si="4"/>
        <v>209</v>
      </c>
      <c r="C38">
        <f t="shared" si="5"/>
        <v>223</v>
      </c>
      <c r="D38" s="3">
        <f t="shared" si="6"/>
        <v>0.89485142433179765</v>
      </c>
      <c r="E38">
        <f t="shared" si="7"/>
        <v>240</v>
      </c>
    </row>
    <row r="39" spans="1:5" x14ac:dyDescent="0.25">
      <c r="A39">
        <v>250</v>
      </c>
      <c r="B39">
        <f t="shared" si="4"/>
        <v>218</v>
      </c>
      <c r="C39">
        <f t="shared" si="5"/>
        <v>232</v>
      </c>
      <c r="D39" s="3">
        <f t="shared" si="6"/>
        <v>0.88753223346301147</v>
      </c>
      <c r="E39">
        <f t="shared" si="7"/>
        <v>250</v>
      </c>
    </row>
    <row r="40" spans="1:5" x14ac:dyDescent="0.25">
      <c r="A40">
        <v>260</v>
      </c>
      <c r="B40">
        <f t="shared" si="4"/>
        <v>227</v>
      </c>
      <c r="C40">
        <f t="shared" si="5"/>
        <v>241</v>
      </c>
      <c r="D40" s="3">
        <f t="shared" si="6"/>
        <v>0.88028446273897965</v>
      </c>
      <c r="E40">
        <f t="shared" si="7"/>
        <v>260</v>
      </c>
    </row>
    <row r="41" spans="1:5" x14ac:dyDescent="0.25">
      <c r="A41">
        <v>270</v>
      </c>
      <c r="B41">
        <f t="shared" si="4"/>
        <v>235</v>
      </c>
      <c r="C41">
        <f t="shared" si="5"/>
        <v>251</v>
      </c>
      <c r="D41" s="3">
        <f t="shared" si="6"/>
        <v>0.91657726030105824</v>
      </c>
      <c r="E41">
        <f t="shared" si="7"/>
        <v>270</v>
      </c>
    </row>
    <row r="42" spans="1:5" x14ac:dyDescent="0.25">
      <c r="A42">
        <v>280</v>
      </c>
      <c r="B42">
        <f t="shared" si="4"/>
        <v>244</v>
      </c>
      <c r="C42">
        <f t="shared" si="5"/>
        <v>260</v>
      </c>
      <c r="D42" s="3">
        <f t="shared" si="6"/>
        <v>0.91079190980530622</v>
      </c>
      <c r="E42">
        <f t="shared" si="7"/>
        <v>280</v>
      </c>
    </row>
    <row r="43" spans="1:5" x14ac:dyDescent="0.25">
      <c r="A43">
        <v>290</v>
      </c>
      <c r="B43">
        <f t="shared" si="4"/>
        <v>253</v>
      </c>
      <c r="C43">
        <f t="shared" si="5"/>
        <v>269</v>
      </c>
      <c r="D43" s="3">
        <f t="shared" si="6"/>
        <v>0.9050175131035294</v>
      </c>
      <c r="E43">
        <f t="shared" si="7"/>
        <v>290</v>
      </c>
    </row>
    <row r="44" spans="1:5" x14ac:dyDescent="0.25">
      <c r="A44">
        <v>300</v>
      </c>
      <c r="B44">
        <f t="shared" si="4"/>
        <v>261</v>
      </c>
      <c r="C44">
        <f t="shared" si="5"/>
        <v>279</v>
      </c>
      <c r="D44" s="3">
        <f t="shared" si="6"/>
        <v>0.93351705562368914</v>
      </c>
      <c r="E44">
        <f t="shared" si="7"/>
        <v>300</v>
      </c>
    </row>
    <row r="45" spans="1:5" x14ac:dyDescent="0.25">
      <c r="A45">
        <v>310</v>
      </c>
      <c r="B45">
        <f t="shared" si="4"/>
        <v>270</v>
      </c>
      <c r="C45">
        <f t="shared" si="5"/>
        <v>288</v>
      </c>
      <c r="D45" s="3">
        <f t="shared" si="6"/>
        <v>0.92892654843181932</v>
      </c>
      <c r="E45">
        <f t="shared" si="7"/>
        <v>310</v>
      </c>
    </row>
    <row r="46" spans="1:5" x14ac:dyDescent="0.25">
      <c r="A46">
        <v>320</v>
      </c>
      <c r="B46">
        <f t="shared" si="4"/>
        <v>279</v>
      </c>
      <c r="C46">
        <f t="shared" si="5"/>
        <v>297</v>
      </c>
      <c r="D46" s="3">
        <f t="shared" si="6"/>
        <v>0.92431546751834093</v>
      </c>
      <c r="E46">
        <f t="shared" si="7"/>
        <v>320</v>
      </c>
    </row>
    <row r="47" spans="1:5" x14ac:dyDescent="0.25">
      <c r="A47">
        <v>330</v>
      </c>
      <c r="B47">
        <f t="shared" si="4"/>
        <v>288</v>
      </c>
      <c r="C47">
        <f t="shared" si="5"/>
        <v>306</v>
      </c>
      <c r="D47" s="3">
        <f t="shared" si="6"/>
        <v>0.91969214106458763</v>
      </c>
      <c r="E47">
        <f t="shared" si="7"/>
        <v>330</v>
      </c>
    </row>
    <row r="48" spans="1:5" x14ac:dyDescent="0.25">
      <c r="A48">
        <v>340</v>
      </c>
      <c r="B48">
        <f t="shared" si="4"/>
        <v>296</v>
      </c>
      <c r="C48">
        <f t="shared" si="5"/>
        <v>316</v>
      </c>
      <c r="D48" s="3">
        <f t="shared" si="6"/>
        <v>0.94316265334749128</v>
      </c>
      <c r="E48">
        <f t="shared" si="7"/>
        <v>340</v>
      </c>
    </row>
    <row r="49" spans="1:5" x14ac:dyDescent="0.25">
      <c r="A49">
        <v>350</v>
      </c>
      <c r="B49">
        <f t="shared" si="4"/>
        <v>305</v>
      </c>
      <c r="C49">
        <f t="shared" si="5"/>
        <v>325</v>
      </c>
      <c r="D49" s="3">
        <f t="shared" si="6"/>
        <v>0.93947222000250452</v>
      </c>
      <c r="E49">
        <f t="shared" si="7"/>
        <v>350</v>
      </c>
    </row>
    <row r="50" spans="1:5" x14ac:dyDescent="0.25">
      <c r="A50">
        <v>360</v>
      </c>
      <c r="B50">
        <f t="shared" si="4"/>
        <v>314</v>
      </c>
      <c r="C50">
        <f t="shared" si="5"/>
        <v>334</v>
      </c>
      <c r="D50" s="3">
        <f t="shared" si="6"/>
        <v>0.93575268813502743</v>
      </c>
      <c r="E50">
        <f t="shared" si="7"/>
        <v>360</v>
      </c>
    </row>
    <row r="51" spans="1:5" x14ac:dyDescent="0.25">
      <c r="A51">
        <v>370</v>
      </c>
      <c r="B51">
        <f t="shared" si="4"/>
        <v>322</v>
      </c>
      <c r="C51">
        <f t="shared" si="5"/>
        <v>344</v>
      </c>
      <c r="D51" s="3">
        <f t="shared" si="6"/>
        <v>0.95440129293780429</v>
      </c>
      <c r="E51">
        <f t="shared" si="7"/>
        <v>370</v>
      </c>
    </row>
    <row r="52" spans="1:5" x14ac:dyDescent="0.25">
      <c r="A52">
        <v>380</v>
      </c>
      <c r="B52">
        <f t="shared" si="4"/>
        <v>331</v>
      </c>
      <c r="C52">
        <f t="shared" si="5"/>
        <v>353</v>
      </c>
      <c r="D52" s="3">
        <f t="shared" si="6"/>
        <v>0.95144133649640494</v>
      </c>
      <c r="E52">
        <f t="shared" si="7"/>
        <v>380</v>
      </c>
    </row>
    <row r="53" spans="1:5" x14ac:dyDescent="0.25">
      <c r="A53">
        <v>390</v>
      </c>
      <c r="B53">
        <f t="shared" si="4"/>
        <v>340</v>
      </c>
      <c r="C53">
        <f t="shared" si="5"/>
        <v>362</v>
      </c>
      <c r="D53" s="3">
        <f t="shared" si="6"/>
        <v>0.94844498971763214</v>
      </c>
      <c r="E53">
        <f t="shared" si="7"/>
        <v>390</v>
      </c>
    </row>
    <row r="54" spans="1:5" x14ac:dyDescent="0.25">
      <c r="A54">
        <v>400</v>
      </c>
      <c r="B54">
        <f t="shared" si="4"/>
        <v>348</v>
      </c>
      <c r="C54">
        <f t="shared" si="5"/>
        <v>372</v>
      </c>
      <c r="D54" s="3">
        <f t="shared" si="6"/>
        <v>0.963315410557121</v>
      </c>
      <c r="E54">
        <f t="shared" si="7"/>
        <v>400</v>
      </c>
    </row>
    <row r="55" spans="1:5" x14ac:dyDescent="0.25">
      <c r="A55">
        <v>410</v>
      </c>
      <c r="B55">
        <f t="shared" si="4"/>
        <v>357</v>
      </c>
      <c r="C55">
        <f t="shared" si="5"/>
        <v>381</v>
      </c>
      <c r="D55" s="3">
        <f t="shared" si="6"/>
        <v>0.96093653880784846</v>
      </c>
      <c r="E55">
        <f t="shared" si="7"/>
        <v>410</v>
      </c>
    </row>
    <row r="56" spans="1:5" x14ac:dyDescent="0.25">
      <c r="A56">
        <v>420</v>
      </c>
      <c r="B56">
        <f t="shared" si="4"/>
        <v>366</v>
      </c>
      <c r="C56">
        <f t="shared" si="5"/>
        <v>390</v>
      </c>
      <c r="D56" s="3">
        <f t="shared" si="6"/>
        <v>0.95851947514297986</v>
      </c>
      <c r="E56">
        <f t="shared" si="7"/>
        <v>420</v>
      </c>
    </row>
    <row r="57" spans="1:5" x14ac:dyDescent="0.25">
      <c r="A57">
        <v>430</v>
      </c>
      <c r="B57">
        <f t="shared" si="4"/>
        <v>375</v>
      </c>
      <c r="C57">
        <f t="shared" si="5"/>
        <v>399</v>
      </c>
      <c r="D57" s="3">
        <f t="shared" si="6"/>
        <v>0.95606764698642221</v>
      </c>
      <c r="E57">
        <f t="shared" si="7"/>
        <v>430</v>
      </c>
    </row>
    <row r="58" spans="1:5" x14ac:dyDescent="0.25">
      <c r="A58">
        <v>440</v>
      </c>
      <c r="B58">
        <f t="shared" si="4"/>
        <v>383</v>
      </c>
      <c r="C58">
        <f t="shared" si="5"/>
        <v>409</v>
      </c>
      <c r="D58" s="3">
        <f t="shared" si="6"/>
        <v>0.96849867684883062</v>
      </c>
      <c r="E58">
        <f t="shared" si="7"/>
        <v>440</v>
      </c>
    </row>
    <row r="59" spans="1:5" x14ac:dyDescent="0.25">
      <c r="A59">
        <v>450</v>
      </c>
      <c r="B59">
        <f t="shared" si="4"/>
        <v>392</v>
      </c>
      <c r="C59">
        <f t="shared" si="5"/>
        <v>418</v>
      </c>
      <c r="D59" s="3">
        <f t="shared" si="6"/>
        <v>0.96654624368317243</v>
      </c>
      <c r="E59">
        <f t="shared" si="7"/>
        <v>450</v>
      </c>
    </row>
    <row r="60" spans="1:5" x14ac:dyDescent="0.25">
      <c r="A60">
        <v>460</v>
      </c>
      <c r="B60">
        <f t="shared" si="4"/>
        <v>401</v>
      </c>
      <c r="C60">
        <f t="shared" si="5"/>
        <v>427</v>
      </c>
      <c r="D60" s="3">
        <f t="shared" si="6"/>
        <v>0.96455936219118765</v>
      </c>
      <c r="E60">
        <f t="shared" si="7"/>
        <v>460</v>
      </c>
    </row>
    <row r="61" spans="1:5" x14ac:dyDescent="0.25">
      <c r="A61">
        <v>470</v>
      </c>
      <c r="B61">
        <f t="shared" si="4"/>
        <v>409</v>
      </c>
      <c r="C61">
        <f t="shared" si="5"/>
        <v>437</v>
      </c>
      <c r="D61" s="3">
        <f t="shared" si="6"/>
        <v>0.97454174314595021</v>
      </c>
      <c r="E61">
        <f t="shared" si="7"/>
        <v>470</v>
      </c>
    </row>
    <row r="62" spans="1:5" x14ac:dyDescent="0.25">
      <c r="A62">
        <v>480</v>
      </c>
      <c r="B62">
        <f t="shared" si="4"/>
        <v>418</v>
      </c>
      <c r="C62">
        <f t="shared" si="5"/>
        <v>446</v>
      </c>
      <c r="D62" s="3">
        <f t="shared" si="6"/>
        <v>0.97296251719171734</v>
      </c>
      <c r="E62">
        <f t="shared" si="7"/>
        <v>480</v>
      </c>
    </row>
    <row r="63" spans="1:5" x14ac:dyDescent="0.25">
      <c r="A63">
        <v>490</v>
      </c>
      <c r="B63">
        <f t="shared" si="4"/>
        <v>427</v>
      </c>
      <c r="C63">
        <f t="shared" si="5"/>
        <v>455</v>
      </c>
      <c r="D63" s="3">
        <f t="shared" si="6"/>
        <v>0.97135093625341973</v>
      </c>
      <c r="E63">
        <f t="shared" si="7"/>
        <v>490</v>
      </c>
    </row>
    <row r="64" spans="1:5" x14ac:dyDescent="0.25">
      <c r="A64">
        <v>500</v>
      </c>
      <c r="B64">
        <f t="shared" si="4"/>
        <v>435</v>
      </c>
      <c r="C64">
        <f t="shared" si="5"/>
        <v>465</v>
      </c>
      <c r="D64" s="3">
        <f t="shared" si="6"/>
        <v>0.97938527422848465</v>
      </c>
      <c r="E64">
        <f t="shared" si="7"/>
        <v>500</v>
      </c>
    </row>
    <row r="65" spans="1:5" x14ac:dyDescent="0.25">
      <c r="A65">
        <v>510</v>
      </c>
      <c r="B65">
        <f t="shared" si="4"/>
        <v>444</v>
      </c>
      <c r="C65">
        <f t="shared" si="5"/>
        <v>474</v>
      </c>
      <c r="D65" s="3">
        <f t="shared" si="6"/>
        <v>0.97810626343830531</v>
      </c>
      <c r="E65">
        <f t="shared" si="7"/>
        <v>510</v>
      </c>
    </row>
    <row r="66" spans="1:5" x14ac:dyDescent="0.25">
      <c r="A66">
        <v>520</v>
      </c>
      <c r="B66">
        <f t="shared" si="4"/>
        <v>453</v>
      </c>
      <c r="C66">
        <f t="shared" si="5"/>
        <v>483</v>
      </c>
      <c r="D66" s="3">
        <f t="shared" si="6"/>
        <v>0.97679785442197586</v>
      </c>
      <c r="E66">
        <f t="shared" si="7"/>
        <v>520</v>
      </c>
    </row>
    <row r="67" spans="1:5" x14ac:dyDescent="0.25">
      <c r="A67">
        <v>530</v>
      </c>
      <c r="B67">
        <f t="shared" si="4"/>
        <v>462</v>
      </c>
      <c r="C67">
        <f t="shared" si="5"/>
        <v>492</v>
      </c>
      <c r="D67" s="3">
        <f t="shared" si="6"/>
        <v>0.97546129944825732</v>
      </c>
      <c r="E67">
        <f t="shared" si="7"/>
        <v>530</v>
      </c>
    </row>
    <row r="68" spans="1:5" x14ac:dyDescent="0.25">
      <c r="A68">
        <v>540</v>
      </c>
      <c r="B68">
        <f t="shared" si="4"/>
        <v>470</v>
      </c>
      <c r="C68">
        <f t="shared" si="5"/>
        <v>502</v>
      </c>
      <c r="D68" s="3">
        <f t="shared" si="6"/>
        <v>0.98224047088371458</v>
      </c>
      <c r="E68">
        <f t="shared" si="7"/>
        <v>540</v>
      </c>
    </row>
    <row r="69" spans="1:5" x14ac:dyDescent="0.25">
      <c r="A69">
        <v>550</v>
      </c>
      <c r="B69">
        <f t="shared" si="4"/>
        <v>479</v>
      </c>
      <c r="C69">
        <f t="shared" si="5"/>
        <v>511</v>
      </c>
      <c r="D69" s="3">
        <f t="shared" si="6"/>
        <v>0.98117718597613435</v>
      </c>
      <c r="E69">
        <f t="shared" si="7"/>
        <v>550</v>
      </c>
    </row>
    <row r="70" spans="1:5" x14ac:dyDescent="0.25">
      <c r="A70">
        <v>560</v>
      </c>
      <c r="B70">
        <f t="shared" si="4"/>
        <v>488</v>
      </c>
      <c r="C70">
        <f t="shared" si="5"/>
        <v>520</v>
      </c>
      <c r="D70" s="3">
        <f t="shared" si="6"/>
        <v>0.98008864780555183</v>
      </c>
      <c r="E70">
        <f t="shared" si="7"/>
        <v>560</v>
      </c>
    </row>
    <row r="71" spans="1:5" x14ac:dyDescent="0.25">
      <c r="A71">
        <v>570</v>
      </c>
      <c r="B71">
        <f t="shared" si="4"/>
        <v>496</v>
      </c>
      <c r="C71">
        <f t="shared" si="5"/>
        <v>530</v>
      </c>
      <c r="D71" s="3">
        <f t="shared" si="6"/>
        <v>0.98557094901636266</v>
      </c>
      <c r="E71">
        <f t="shared" si="7"/>
        <v>570</v>
      </c>
    </row>
    <row r="72" spans="1:5" x14ac:dyDescent="0.25">
      <c r="A72">
        <v>580</v>
      </c>
      <c r="B72">
        <f t="shared" si="4"/>
        <v>505</v>
      </c>
      <c r="C72">
        <f t="shared" si="5"/>
        <v>539</v>
      </c>
      <c r="D72" s="3">
        <f t="shared" si="6"/>
        <v>0.98470604485126945</v>
      </c>
      <c r="E72">
        <f t="shared" si="7"/>
        <v>580</v>
      </c>
    </row>
    <row r="73" spans="1:5" x14ac:dyDescent="0.25">
      <c r="A73">
        <v>590</v>
      </c>
      <c r="B73">
        <f t="shared" si="4"/>
        <v>514</v>
      </c>
      <c r="C73">
        <f t="shared" si="5"/>
        <v>548</v>
      </c>
      <c r="D73" s="3">
        <f t="shared" si="6"/>
        <v>0.98381887427356074</v>
      </c>
      <c r="E73">
        <f t="shared" si="7"/>
        <v>590</v>
      </c>
    </row>
    <row r="74" spans="1:5" x14ac:dyDescent="0.25">
      <c r="A74">
        <v>600</v>
      </c>
      <c r="B74">
        <f t="shared" si="4"/>
        <v>522</v>
      </c>
      <c r="C74">
        <f t="shared" si="5"/>
        <v>558</v>
      </c>
      <c r="D74" s="3">
        <f t="shared" si="6"/>
        <v>0.98825955254878939</v>
      </c>
      <c r="E74">
        <f t="shared" si="7"/>
        <v>600</v>
      </c>
    </row>
    <row r="75" spans="1:5" x14ac:dyDescent="0.25">
      <c r="A75">
        <v>610</v>
      </c>
      <c r="B75">
        <f t="shared" si="4"/>
        <v>531</v>
      </c>
      <c r="C75">
        <f t="shared" si="5"/>
        <v>567</v>
      </c>
      <c r="D75" s="3">
        <f t="shared" si="6"/>
        <v>0.98755535848152809</v>
      </c>
      <c r="E75">
        <f t="shared" si="7"/>
        <v>610</v>
      </c>
    </row>
    <row r="76" spans="1:5" x14ac:dyDescent="0.25">
      <c r="A76">
        <v>620</v>
      </c>
      <c r="B76">
        <f t="shared" si="4"/>
        <v>540</v>
      </c>
      <c r="C76">
        <f t="shared" si="5"/>
        <v>576</v>
      </c>
      <c r="D76" s="3">
        <f t="shared" si="6"/>
        <v>0.98683177908630848</v>
      </c>
      <c r="E76">
        <f t="shared" si="7"/>
        <v>620</v>
      </c>
    </row>
    <row r="77" spans="1:5" x14ac:dyDescent="0.25">
      <c r="A77">
        <v>630</v>
      </c>
      <c r="B77">
        <f t="shared" si="4"/>
        <v>549</v>
      </c>
      <c r="C77">
        <f t="shared" si="5"/>
        <v>585</v>
      </c>
      <c r="D77" s="3">
        <f t="shared" si="6"/>
        <v>0.98608921736362143</v>
      </c>
      <c r="E77">
        <f t="shared" si="7"/>
        <v>630</v>
      </c>
    </row>
    <row r="78" spans="1:5" x14ac:dyDescent="0.25">
      <c r="A78">
        <v>640</v>
      </c>
      <c r="B78">
        <f t="shared" si="4"/>
        <v>557</v>
      </c>
      <c r="C78">
        <f t="shared" si="5"/>
        <v>595</v>
      </c>
      <c r="D78" s="3">
        <f t="shared" si="6"/>
        <v>0.98986024389244287</v>
      </c>
      <c r="E78">
        <f t="shared" si="7"/>
        <v>640</v>
      </c>
    </row>
    <row r="79" spans="1:5" x14ac:dyDescent="0.25">
      <c r="A79">
        <v>650</v>
      </c>
      <c r="B79">
        <f t="shared" si="4"/>
        <v>566</v>
      </c>
      <c r="C79">
        <f t="shared" si="5"/>
        <v>604</v>
      </c>
      <c r="D79" s="3">
        <f t="shared" si="6"/>
        <v>0.98926965559265123</v>
      </c>
      <c r="E79">
        <f t="shared" si="7"/>
        <v>650</v>
      </c>
    </row>
    <row r="80" spans="1:5" x14ac:dyDescent="0.25">
      <c r="A80">
        <v>660</v>
      </c>
      <c r="B80">
        <f t="shared" si="4"/>
        <v>575</v>
      </c>
      <c r="C80">
        <f t="shared" si="5"/>
        <v>613</v>
      </c>
      <c r="D80" s="3">
        <f t="shared" si="6"/>
        <v>0.98866260843278297</v>
      </c>
      <c r="E80">
        <f t="shared" si="7"/>
        <v>660</v>
      </c>
    </row>
    <row r="81" spans="1:5" x14ac:dyDescent="0.25">
      <c r="A81">
        <v>670</v>
      </c>
      <c r="B81">
        <f t="shared" si="4"/>
        <v>583</v>
      </c>
      <c r="C81">
        <f t="shared" si="5"/>
        <v>623</v>
      </c>
      <c r="D81" s="3">
        <f t="shared" si="6"/>
        <v>0.99172789657015514</v>
      </c>
      <c r="E81">
        <f t="shared" si="7"/>
        <v>670</v>
      </c>
    </row>
    <row r="82" spans="1:5" x14ac:dyDescent="0.25">
      <c r="A82">
        <v>680</v>
      </c>
      <c r="B82">
        <f t="shared" si="4"/>
        <v>592</v>
      </c>
      <c r="C82">
        <f t="shared" si="5"/>
        <v>632</v>
      </c>
      <c r="D82" s="3">
        <f t="shared" si="6"/>
        <v>0.99124550063498706</v>
      </c>
      <c r="E82">
        <f t="shared" si="7"/>
        <v>680</v>
      </c>
    </row>
    <row r="83" spans="1:5" x14ac:dyDescent="0.25">
      <c r="A83">
        <v>690</v>
      </c>
      <c r="B83">
        <f t="shared" si="4"/>
        <v>601</v>
      </c>
      <c r="C83">
        <f t="shared" si="5"/>
        <v>641</v>
      </c>
      <c r="D83" s="3">
        <f t="shared" si="6"/>
        <v>0.99074894847286332</v>
      </c>
      <c r="E83">
        <f t="shared" si="7"/>
        <v>690</v>
      </c>
    </row>
    <row r="84" spans="1:5" x14ac:dyDescent="0.25">
      <c r="A84">
        <v>700</v>
      </c>
      <c r="B84">
        <f t="shared" si="4"/>
        <v>609</v>
      </c>
      <c r="C84">
        <f t="shared" si="5"/>
        <v>651</v>
      </c>
      <c r="D84" s="3">
        <f t="shared" si="6"/>
        <v>0.99324363434355334</v>
      </c>
      <c r="E84">
        <f t="shared" si="7"/>
        <v>700</v>
      </c>
    </row>
    <row r="85" spans="1:5" x14ac:dyDescent="0.25">
      <c r="A85">
        <v>710</v>
      </c>
      <c r="B85">
        <f t="shared" si="4"/>
        <v>618</v>
      </c>
      <c r="C85">
        <f t="shared" si="5"/>
        <v>660</v>
      </c>
      <c r="D85" s="3">
        <f t="shared" si="6"/>
        <v>0.9928493216167904</v>
      </c>
      <c r="E85">
        <f t="shared" si="7"/>
        <v>710</v>
      </c>
    </row>
    <row r="86" spans="1:5" x14ac:dyDescent="0.25">
      <c r="A86">
        <v>720</v>
      </c>
      <c r="B86">
        <f t="shared" si="4"/>
        <v>627</v>
      </c>
      <c r="C86">
        <f t="shared" si="5"/>
        <v>669</v>
      </c>
      <c r="D86" s="3">
        <f t="shared" si="6"/>
        <v>0.99244290968892357</v>
      </c>
      <c r="E86">
        <f t="shared" si="7"/>
        <v>720</v>
      </c>
    </row>
    <row r="87" spans="1:5" x14ac:dyDescent="0.25">
      <c r="A87">
        <v>730</v>
      </c>
      <c r="B87">
        <f t="shared" si="4"/>
        <v>636</v>
      </c>
      <c r="C87">
        <f t="shared" si="5"/>
        <v>678</v>
      </c>
      <c r="D87" s="3">
        <f t="shared" si="6"/>
        <v>0.99202449174760143</v>
      </c>
      <c r="E87">
        <f t="shared" si="7"/>
        <v>730</v>
      </c>
    </row>
    <row r="88" spans="1:5" x14ac:dyDescent="0.25">
      <c r="A88">
        <v>740</v>
      </c>
      <c r="B88">
        <f t="shared" si="4"/>
        <v>644</v>
      </c>
      <c r="C88">
        <f t="shared" si="5"/>
        <v>688</v>
      </c>
      <c r="D88" s="3">
        <f t="shared" si="6"/>
        <v>0.99415301176575854</v>
      </c>
      <c r="E88">
        <f t="shared" si="7"/>
        <v>740</v>
      </c>
    </row>
    <row r="89" spans="1:5" x14ac:dyDescent="0.25">
      <c r="A89">
        <v>750</v>
      </c>
      <c r="B89">
        <f t="shared" ref="B89:B152" si="8">ROUNDUP(($B$4-$B$5)*$A89,0)</f>
        <v>653</v>
      </c>
      <c r="C89">
        <f t="shared" ref="C89:C152" si="9">ROUNDDOWN(($B$4+$B$5)*$A89,0)</f>
        <v>697</v>
      </c>
      <c r="D89" s="3">
        <f t="shared" ref="D89:D152" si="10">_xlfn.BINOM.DIST(C89,A89,$B$4,TRUE)-_xlfn.BINOM.DIST(B89*0.99999,A89,$B$4,TRUE)</f>
        <v>0.99382017540872247</v>
      </c>
      <c r="E89">
        <f t="shared" ref="E89:E152" si="11">A89</f>
        <v>750</v>
      </c>
    </row>
    <row r="90" spans="1:5" x14ac:dyDescent="0.25">
      <c r="A90">
        <v>760</v>
      </c>
      <c r="B90">
        <f t="shared" si="8"/>
        <v>662</v>
      </c>
      <c r="C90">
        <f t="shared" si="9"/>
        <v>706</v>
      </c>
      <c r="D90" s="3">
        <f t="shared" si="10"/>
        <v>0.99347709198163259</v>
      </c>
      <c r="E90">
        <f t="shared" si="11"/>
        <v>760</v>
      </c>
    </row>
    <row r="91" spans="1:5" x14ac:dyDescent="0.25">
      <c r="A91">
        <v>770</v>
      </c>
      <c r="B91">
        <f t="shared" si="8"/>
        <v>670</v>
      </c>
      <c r="C91">
        <f t="shared" si="9"/>
        <v>716</v>
      </c>
      <c r="D91" s="3">
        <f t="shared" si="10"/>
        <v>0.99521413934446112</v>
      </c>
      <c r="E91">
        <f t="shared" si="11"/>
        <v>770</v>
      </c>
    </row>
    <row r="92" spans="1:5" x14ac:dyDescent="0.25">
      <c r="A92">
        <v>780</v>
      </c>
      <c r="B92">
        <f t="shared" si="8"/>
        <v>679</v>
      </c>
      <c r="C92">
        <f t="shared" si="9"/>
        <v>725</v>
      </c>
      <c r="D92" s="3">
        <f t="shared" si="10"/>
        <v>0.99494139278610072</v>
      </c>
      <c r="E92">
        <f t="shared" si="11"/>
        <v>780</v>
      </c>
    </row>
    <row r="93" spans="1:5" x14ac:dyDescent="0.25">
      <c r="A93">
        <v>790</v>
      </c>
      <c r="B93">
        <f t="shared" si="8"/>
        <v>688</v>
      </c>
      <c r="C93">
        <f t="shared" si="9"/>
        <v>734</v>
      </c>
      <c r="D93" s="3">
        <f t="shared" si="10"/>
        <v>0.99465993899429117</v>
      </c>
      <c r="E93">
        <f t="shared" si="11"/>
        <v>790</v>
      </c>
    </row>
    <row r="94" spans="1:5" x14ac:dyDescent="0.25">
      <c r="A94">
        <v>800</v>
      </c>
      <c r="B94">
        <f t="shared" si="8"/>
        <v>696</v>
      </c>
      <c r="C94">
        <f t="shared" si="9"/>
        <v>744</v>
      </c>
      <c r="D94" s="3">
        <f t="shared" si="10"/>
        <v>0.99607890706544966</v>
      </c>
      <c r="E94">
        <f t="shared" si="11"/>
        <v>800</v>
      </c>
    </row>
    <row r="95" spans="1:5" x14ac:dyDescent="0.25">
      <c r="A95">
        <v>810</v>
      </c>
      <c r="B95">
        <f t="shared" si="8"/>
        <v>705</v>
      </c>
      <c r="C95">
        <f t="shared" si="9"/>
        <v>753</v>
      </c>
      <c r="D95" s="3">
        <f t="shared" si="10"/>
        <v>0.99585526584400841</v>
      </c>
      <c r="E95">
        <f t="shared" si="11"/>
        <v>810</v>
      </c>
    </row>
    <row r="96" spans="1:5" x14ac:dyDescent="0.25">
      <c r="A96">
        <v>820</v>
      </c>
      <c r="B96">
        <f t="shared" si="8"/>
        <v>714</v>
      </c>
      <c r="C96">
        <f t="shared" si="9"/>
        <v>762</v>
      </c>
      <c r="D96" s="3">
        <f t="shared" si="10"/>
        <v>0.99562425238375662</v>
      </c>
      <c r="E96">
        <f t="shared" si="11"/>
        <v>820</v>
      </c>
    </row>
    <row r="97" spans="1:5" x14ac:dyDescent="0.25">
      <c r="A97">
        <v>830</v>
      </c>
      <c r="B97">
        <f t="shared" si="8"/>
        <v>723</v>
      </c>
      <c r="C97">
        <f t="shared" si="9"/>
        <v>771</v>
      </c>
      <c r="D97" s="3">
        <f t="shared" si="10"/>
        <v>0.99538585836204752</v>
      </c>
      <c r="E97">
        <f t="shared" si="11"/>
        <v>830</v>
      </c>
    </row>
    <row r="98" spans="1:5" x14ac:dyDescent="0.25">
      <c r="A98">
        <v>840</v>
      </c>
      <c r="B98">
        <f t="shared" si="8"/>
        <v>731</v>
      </c>
      <c r="C98">
        <f t="shared" si="9"/>
        <v>781</v>
      </c>
      <c r="D98" s="3">
        <f t="shared" si="10"/>
        <v>0.99660098565054356</v>
      </c>
      <c r="E98">
        <f t="shared" si="11"/>
        <v>840</v>
      </c>
    </row>
    <row r="99" spans="1:5" x14ac:dyDescent="0.25">
      <c r="A99">
        <v>850</v>
      </c>
      <c r="B99">
        <f t="shared" si="8"/>
        <v>740</v>
      </c>
      <c r="C99">
        <f t="shared" si="9"/>
        <v>790</v>
      </c>
      <c r="D99" s="3">
        <f t="shared" si="10"/>
        <v>0.99641127430913601</v>
      </c>
      <c r="E99">
        <f t="shared" si="11"/>
        <v>850</v>
      </c>
    </row>
    <row r="100" spans="1:5" x14ac:dyDescent="0.25">
      <c r="A100">
        <v>860</v>
      </c>
      <c r="B100">
        <f t="shared" si="8"/>
        <v>749</v>
      </c>
      <c r="C100">
        <f t="shared" si="9"/>
        <v>799</v>
      </c>
      <c r="D100" s="3">
        <f t="shared" si="10"/>
        <v>0.99621531618770676</v>
      </c>
      <c r="E100">
        <f t="shared" si="11"/>
        <v>860</v>
      </c>
    </row>
    <row r="101" spans="1:5" x14ac:dyDescent="0.25">
      <c r="A101">
        <v>870</v>
      </c>
      <c r="B101">
        <f t="shared" si="8"/>
        <v>757</v>
      </c>
      <c r="C101">
        <f t="shared" si="9"/>
        <v>809</v>
      </c>
      <c r="D101" s="3">
        <f t="shared" si="10"/>
        <v>0.99721014665340013</v>
      </c>
      <c r="E101">
        <f t="shared" si="11"/>
        <v>870</v>
      </c>
    </row>
    <row r="102" spans="1:5" x14ac:dyDescent="0.25">
      <c r="A102">
        <v>880</v>
      </c>
      <c r="B102">
        <f t="shared" si="8"/>
        <v>766</v>
      </c>
      <c r="C102">
        <f t="shared" si="9"/>
        <v>818</v>
      </c>
      <c r="D102" s="3">
        <f t="shared" si="10"/>
        <v>0.99705427157678761</v>
      </c>
      <c r="E102">
        <f t="shared" si="11"/>
        <v>880</v>
      </c>
    </row>
    <row r="103" spans="1:5" x14ac:dyDescent="0.25">
      <c r="A103">
        <v>890</v>
      </c>
      <c r="B103">
        <f t="shared" si="8"/>
        <v>775</v>
      </c>
      <c r="C103">
        <f t="shared" si="9"/>
        <v>827</v>
      </c>
      <c r="D103" s="3">
        <f t="shared" si="10"/>
        <v>0.9968931234523758</v>
      </c>
      <c r="E103">
        <f t="shared" si="11"/>
        <v>890</v>
      </c>
    </row>
    <row r="104" spans="1:5" x14ac:dyDescent="0.25">
      <c r="A104">
        <v>900</v>
      </c>
      <c r="B104">
        <f t="shared" si="8"/>
        <v>783</v>
      </c>
      <c r="C104">
        <f t="shared" si="9"/>
        <v>837</v>
      </c>
      <c r="D104" s="3">
        <f t="shared" si="10"/>
        <v>0.99770826280097602</v>
      </c>
      <c r="E104">
        <f t="shared" si="11"/>
        <v>900</v>
      </c>
    </row>
    <row r="105" spans="1:5" x14ac:dyDescent="0.25">
      <c r="A105">
        <v>910</v>
      </c>
      <c r="B105">
        <f t="shared" si="8"/>
        <v>792</v>
      </c>
      <c r="C105">
        <f t="shared" si="9"/>
        <v>846</v>
      </c>
      <c r="D105" s="3">
        <f t="shared" si="10"/>
        <v>0.9975801218792596</v>
      </c>
      <c r="E105">
        <f t="shared" si="11"/>
        <v>910</v>
      </c>
    </row>
    <row r="106" spans="1:5" x14ac:dyDescent="0.25">
      <c r="A106">
        <v>920</v>
      </c>
      <c r="B106">
        <f t="shared" si="8"/>
        <v>801</v>
      </c>
      <c r="C106">
        <f t="shared" si="9"/>
        <v>855</v>
      </c>
      <c r="D106" s="3">
        <f t="shared" si="10"/>
        <v>0.99744753975069922</v>
      </c>
      <c r="E106">
        <f t="shared" si="11"/>
        <v>920</v>
      </c>
    </row>
    <row r="107" spans="1:5" x14ac:dyDescent="0.25">
      <c r="A107">
        <v>930</v>
      </c>
      <c r="B107">
        <f t="shared" si="8"/>
        <v>810</v>
      </c>
      <c r="C107">
        <f t="shared" si="9"/>
        <v>864</v>
      </c>
      <c r="D107" s="3">
        <f t="shared" si="10"/>
        <v>0.99731048310125192</v>
      </c>
      <c r="E107">
        <f t="shared" si="11"/>
        <v>930</v>
      </c>
    </row>
    <row r="108" spans="1:5" x14ac:dyDescent="0.25">
      <c r="A108">
        <v>940</v>
      </c>
      <c r="B108">
        <f t="shared" si="8"/>
        <v>818</v>
      </c>
      <c r="C108">
        <f t="shared" si="9"/>
        <v>874</v>
      </c>
      <c r="D108" s="3">
        <f t="shared" si="10"/>
        <v>0.99801057409603466</v>
      </c>
      <c r="E108">
        <f t="shared" si="11"/>
        <v>940</v>
      </c>
    </row>
    <row r="109" spans="1:5" x14ac:dyDescent="0.25">
      <c r="A109">
        <v>950</v>
      </c>
      <c r="B109">
        <f t="shared" si="8"/>
        <v>827</v>
      </c>
      <c r="C109">
        <f t="shared" si="9"/>
        <v>883</v>
      </c>
      <c r="D109" s="3">
        <f t="shared" si="10"/>
        <v>0.99790144392516855</v>
      </c>
      <c r="E109">
        <f t="shared" si="11"/>
        <v>950</v>
      </c>
    </row>
    <row r="110" spans="1:5" x14ac:dyDescent="0.25">
      <c r="A110">
        <v>960</v>
      </c>
      <c r="B110">
        <f t="shared" si="8"/>
        <v>836</v>
      </c>
      <c r="C110">
        <f t="shared" si="9"/>
        <v>892</v>
      </c>
      <c r="D110" s="3">
        <f t="shared" si="10"/>
        <v>0.99778854468961453</v>
      </c>
      <c r="E110">
        <f t="shared" si="11"/>
        <v>960</v>
      </c>
    </row>
    <row r="111" spans="1:5" x14ac:dyDescent="0.25">
      <c r="A111">
        <v>970</v>
      </c>
      <c r="B111">
        <f t="shared" si="8"/>
        <v>844</v>
      </c>
      <c r="C111">
        <f t="shared" si="9"/>
        <v>902</v>
      </c>
      <c r="D111" s="3">
        <f t="shared" si="10"/>
        <v>0.9983632522068967</v>
      </c>
      <c r="E111">
        <f t="shared" si="11"/>
        <v>970</v>
      </c>
    </row>
    <row r="112" spans="1:5" x14ac:dyDescent="0.25">
      <c r="A112">
        <v>980</v>
      </c>
      <c r="B112">
        <f t="shared" si="8"/>
        <v>853</v>
      </c>
      <c r="C112">
        <f t="shared" si="9"/>
        <v>911</v>
      </c>
      <c r="D112" s="3">
        <f t="shared" si="10"/>
        <v>0.99827338398937682</v>
      </c>
      <c r="E112">
        <f t="shared" si="11"/>
        <v>980</v>
      </c>
    </row>
    <row r="113" spans="1:5" x14ac:dyDescent="0.25">
      <c r="A113">
        <v>990</v>
      </c>
      <c r="B113">
        <f t="shared" si="8"/>
        <v>862</v>
      </c>
      <c r="C113">
        <f t="shared" si="9"/>
        <v>920</v>
      </c>
      <c r="D113" s="3">
        <f t="shared" si="10"/>
        <v>0.99818034639255393</v>
      </c>
      <c r="E113">
        <f t="shared" si="11"/>
        <v>990</v>
      </c>
    </row>
    <row r="114" spans="1:5" x14ac:dyDescent="0.25">
      <c r="A114">
        <v>1000</v>
      </c>
      <c r="B114">
        <f t="shared" si="8"/>
        <v>870</v>
      </c>
      <c r="C114">
        <f t="shared" si="9"/>
        <v>930</v>
      </c>
      <c r="D114" s="3">
        <f t="shared" si="10"/>
        <v>0.99865245686759507</v>
      </c>
      <c r="E114">
        <f t="shared" si="11"/>
        <v>1000</v>
      </c>
    </row>
    <row r="115" spans="1:5" x14ac:dyDescent="0.25">
      <c r="A115">
        <v>1010</v>
      </c>
      <c r="B115">
        <f t="shared" si="8"/>
        <v>879</v>
      </c>
      <c r="C115">
        <f t="shared" si="9"/>
        <v>939</v>
      </c>
      <c r="D115" s="3">
        <f t="shared" si="10"/>
        <v>0.99857841636682243</v>
      </c>
      <c r="E115">
        <f t="shared" si="11"/>
        <v>1010</v>
      </c>
    </row>
    <row r="116" spans="1:5" x14ac:dyDescent="0.25">
      <c r="A116">
        <v>1020</v>
      </c>
      <c r="B116">
        <f t="shared" si="8"/>
        <v>888</v>
      </c>
      <c r="C116">
        <f t="shared" si="9"/>
        <v>948</v>
      </c>
      <c r="D116" s="3">
        <f t="shared" si="10"/>
        <v>0.99850171461817794</v>
      </c>
      <c r="E116">
        <f t="shared" si="11"/>
        <v>1020</v>
      </c>
    </row>
    <row r="117" spans="1:5" x14ac:dyDescent="0.25">
      <c r="A117">
        <v>1030</v>
      </c>
      <c r="B117">
        <f t="shared" si="8"/>
        <v>897</v>
      </c>
      <c r="C117">
        <f t="shared" si="9"/>
        <v>957</v>
      </c>
      <c r="D117" s="3">
        <f t="shared" si="10"/>
        <v>0.99842231887732713</v>
      </c>
      <c r="E117">
        <f t="shared" si="11"/>
        <v>1030</v>
      </c>
    </row>
    <row r="118" spans="1:5" x14ac:dyDescent="0.25">
      <c r="A118">
        <v>1040</v>
      </c>
      <c r="B118">
        <f t="shared" si="8"/>
        <v>905</v>
      </c>
      <c r="C118">
        <f t="shared" si="9"/>
        <v>967</v>
      </c>
      <c r="D118" s="3">
        <f t="shared" si="10"/>
        <v>0.99882877810249637</v>
      </c>
      <c r="E118">
        <f t="shared" si="11"/>
        <v>1040</v>
      </c>
    </row>
    <row r="119" spans="1:5" x14ac:dyDescent="0.25">
      <c r="A119">
        <v>1050</v>
      </c>
      <c r="B119">
        <f t="shared" si="8"/>
        <v>914</v>
      </c>
      <c r="C119">
        <f t="shared" si="9"/>
        <v>976</v>
      </c>
      <c r="D119" s="3">
        <f t="shared" si="10"/>
        <v>0.99876551752961862</v>
      </c>
      <c r="E119">
        <f t="shared" si="11"/>
        <v>1050</v>
      </c>
    </row>
    <row r="120" spans="1:5" x14ac:dyDescent="0.25">
      <c r="A120">
        <v>1060</v>
      </c>
      <c r="B120">
        <f t="shared" si="8"/>
        <v>923</v>
      </c>
      <c r="C120">
        <f t="shared" si="9"/>
        <v>985</v>
      </c>
      <c r="D120" s="3">
        <f t="shared" si="10"/>
        <v>0.99869999414834032</v>
      </c>
      <c r="E120">
        <f t="shared" si="11"/>
        <v>1060</v>
      </c>
    </row>
    <row r="121" spans="1:5" x14ac:dyDescent="0.25">
      <c r="A121">
        <v>1070</v>
      </c>
      <c r="B121">
        <f t="shared" si="8"/>
        <v>931</v>
      </c>
      <c r="C121">
        <f t="shared" si="9"/>
        <v>995</v>
      </c>
      <c r="D121" s="3">
        <f t="shared" si="10"/>
        <v>0.99903442631875194</v>
      </c>
      <c r="E121">
        <f t="shared" si="11"/>
        <v>1070</v>
      </c>
    </row>
    <row r="122" spans="1:5" x14ac:dyDescent="0.25">
      <c r="A122">
        <v>1080</v>
      </c>
      <c r="B122">
        <f t="shared" si="8"/>
        <v>940</v>
      </c>
      <c r="C122">
        <f t="shared" si="9"/>
        <v>1004</v>
      </c>
      <c r="D122" s="3">
        <f t="shared" si="10"/>
        <v>0.99898222961801864</v>
      </c>
      <c r="E122">
        <f t="shared" si="11"/>
        <v>1080</v>
      </c>
    </row>
    <row r="123" spans="1:5" x14ac:dyDescent="0.25">
      <c r="A123">
        <v>1090</v>
      </c>
      <c r="B123">
        <f t="shared" si="8"/>
        <v>949</v>
      </c>
      <c r="C123">
        <f t="shared" si="9"/>
        <v>1013</v>
      </c>
      <c r="D123" s="3">
        <f t="shared" si="10"/>
        <v>0.99892813446049067</v>
      </c>
      <c r="E123">
        <f t="shared" si="11"/>
        <v>1090</v>
      </c>
    </row>
    <row r="124" spans="1:5" x14ac:dyDescent="0.25">
      <c r="A124">
        <v>1100</v>
      </c>
      <c r="B124">
        <f t="shared" si="8"/>
        <v>957</v>
      </c>
      <c r="C124">
        <f t="shared" si="9"/>
        <v>1023</v>
      </c>
      <c r="D124" s="3">
        <f t="shared" si="10"/>
        <v>0.99920347190536429</v>
      </c>
      <c r="E124">
        <f t="shared" si="11"/>
        <v>1100</v>
      </c>
    </row>
    <row r="125" spans="1:5" x14ac:dyDescent="0.25">
      <c r="A125">
        <v>1110</v>
      </c>
      <c r="B125">
        <f t="shared" si="8"/>
        <v>966</v>
      </c>
      <c r="C125">
        <f t="shared" si="9"/>
        <v>1032</v>
      </c>
      <c r="D125" s="3">
        <f t="shared" si="10"/>
        <v>0.9991603859804965</v>
      </c>
      <c r="E125">
        <f t="shared" si="11"/>
        <v>1110</v>
      </c>
    </row>
    <row r="126" spans="1:5" x14ac:dyDescent="0.25">
      <c r="A126">
        <v>1120</v>
      </c>
      <c r="B126">
        <f t="shared" si="8"/>
        <v>975</v>
      </c>
      <c r="C126">
        <f t="shared" si="9"/>
        <v>1041</v>
      </c>
      <c r="D126" s="3">
        <f t="shared" si="10"/>
        <v>0.99911570883543233</v>
      </c>
      <c r="E126">
        <f t="shared" si="11"/>
        <v>1120</v>
      </c>
    </row>
    <row r="127" spans="1:5" x14ac:dyDescent="0.25">
      <c r="A127">
        <v>1130</v>
      </c>
      <c r="B127">
        <f t="shared" si="8"/>
        <v>984</v>
      </c>
      <c r="C127">
        <f t="shared" si="9"/>
        <v>1050</v>
      </c>
      <c r="D127" s="3">
        <f t="shared" si="10"/>
        <v>0.99906941495128554</v>
      </c>
      <c r="E127">
        <f t="shared" si="11"/>
        <v>1130</v>
      </c>
    </row>
    <row r="128" spans="1:5" x14ac:dyDescent="0.25">
      <c r="A128">
        <v>1140</v>
      </c>
      <c r="B128">
        <f t="shared" si="8"/>
        <v>992</v>
      </c>
      <c r="C128">
        <f t="shared" si="9"/>
        <v>1060</v>
      </c>
      <c r="D128" s="3">
        <f t="shared" si="10"/>
        <v>0.99930694842634571</v>
      </c>
      <c r="E128">
        <f t="shared" si="11"/>
        <v>1140</v>
      </c>
    </row>
    <row r="129" spans="1:5" x14ac:dyDescent="0.25">
      <c r="A129">
        <v>1150</v>
      </c>
      <c r="B129">
        <f t="shared" si="8"/>
        <v>1001</v>
      </c>
      <c r="C129">
        <f t="shared" si="9"/>
        <v>1069</v>
      </c>
      <c r="D129" s="3">
        <f t="shared" si="10"/>
        <v>0.99927003548812177</v>
      </c>
      <c r="E129">
        <f t="shared" si="11"/>
        <v>1150</v>
      </c>
    </row>
    <row r="130" spans="1:5" x14ac:dyDescent="0.25">
      <c r="A130">
        <v>1160</v>
      </c>
      <c r="B130">
        <f t="shared" si="8"/>
        <v>1010</v>
      </c>
      <c r="C130">
        <f t="shared" si="9"/>
        <v>1078</v>
      </c>
      <c r="D130" s="3">
        <f t="shared" si="10"/>
        <v>0.99923176688471649</v>
      </c>
      <c r="E130">
        <f t="shared" si="11"/>
        <v>1160</v>
      </c>
    </row>
    <row r="131" spans="1:5" x14ac:dyDescent="0.25">
      <c r="A131">
        <v>1170</v>
      </c>
      <c r="B131">
        <f t="shared" si="8"/>
        <v>1018</v>
      </c>
      <c r="C131">
        <f t="shared" si="9"/>
        <v>1088</v>
      </c>
      <c r="D131" s="3">
        <f t="shared" si="10"/>
        <v>0.99942760096260241</v>
      </c>
      <c r="E131">
        <f t="shared" si="11"/>
        <v>1170</v>
      </c>
    </row>
    <row r="132" spans="1:5" x14ac:dyDescent="0.25">
      <c r="A132">
        <v>1180</v>
      </c>
      <c r="B132">
        <f t="shared" si="8"/>
        <v>1027</v>
      </c>
      <c r="C132">
        <f t="shared" si="9"/>
        <v>1097</v>
      </c>
      <c r="D132" s="3">
        <f t="shared" si="10"/>
        <v>0.99939709121240328</v>
      </c>
      <c r="E132">
        <f t="shared" si="11"/>
        <v>1180</v>
      </c>
    </row>
    <row r="133" spans="1:5" x14ac:dyDescent="0.25">
      <c r="A133">
        <v>1190</v>
      </c>
      <c r="B133">
        <f t="shared" si="8"/>
        <v>1036</v>
      </c>
      <c r="C133">
        <f t="shared" si="9"/>
        <v>1106</v>
      </c>
      <c r="D133" s="3">
        <f t="shared" si="10"/>
        <v>0.99936544560323171</v>
      </c>
      <c r="E133">
        <f t="shared" si="11"/>
        <v>1190</v>
      </c>
    </row>
    <row r="134" spans="1:5" x14ac:dyDescent="0.25">
      <c r="A134">
        <v>1200</v>
      </c>
      <c r="B134">
        <f t="shared" si="8"/>
        <v>1044</v>
      </c>
      <c r="C134">
        <f t="shared" si="9"/>
        <v>1116</v>
      </c>
      <c r="D134" s="3">
        <f t="shared" si="10"/>
        <v>0.999526988615417</v>
      </c>
      <c r="E134">
        <f t="shared" si="11"/>
        <v>1200</v>
      </c>
    </row>
    <row r="135" spans="1:5" x14ac:dyDescent="0.25">
      <c r="A135">
        <v>1210</v>
      </c>
      <c r="B135">
        <f t="shared" si="8"/>
        <v>1053</v>
      </c>
      <c r="C135">
        <f t="shared" si="9"/>
        <v>1125</v>
      </c>
      <c r="D135" s="3">
        <f t="shared" si="10"/>
        <v>0.99950176161163484</v>
      </c>
      <c r="E135">
        <f t="shared" si="11"/>
        <v>1210</v>
      </c>
    </row>
    <row r="136" spans="1:5" x14ac:dyDescent="0.25">
      <c r="A136">
        <v>1220</v>
      </c>
      <c r="B136">
        <f t="shared" si="8"/>
        <v>1062</v>
      </c>
      <c r="C136">
        <f t="shared" si="9"/>
        <v>1134</v>
      </c>
      <c r="D136" s="3">
        <f t="shared" si="10"/>
        <v>0.99947558355045862</v>
      </c>
      <c r="E136">
        <f t="shared" si="11"/>
        <v>1220</v>
      </c>
    </row>
    <row r="137" spans="1:5" x14ac:dyDescent="0.25">
      <c r="A137">
        <v>1230</v>
      </c>
      <c r="B137">
        <f t="shared" si="8"/>
        <v>1071</v>
      </c>
      <c r="C137">
        <f t="shared" si="9"/>
        <v>1143</v>
      </c>
      <c r="D137" s="3">
        <f t="shared" si="10"/>
        <v>0.99944843635600222</v>
      </c>
      <c r="E137">
        <f t="shared" si="11"/>
        <v>1230</v>
      </c>
    </row>
    <row r="138" spans="1:5" x14ac:dyDescent="0.25">
      <c r="A138">
        <v>1240</v>
      </c>
      <c r="B138">
        <f t="shared" si="8"/>
        <v>1079</v>
      </c>
      <c r="C138">
        <f t="shared" si="9"/>
        <v>1153</v>
      </c>
      <c r="D138" s="3">
        <f t="shared" si="10"/>
        <v>0.99958804373896937</v>
      </c>
      <c r="E138">
        <f t="shared" si="11"/>
        <v>1240</v>
      </c>
    </row>
    <row r="139" spans="1:5" x14ac:dyDescent="0.25">
      <c r="A139">
        <v>1250</v>
      </c>
      <c r="B139">
        <f t="shared" si="8"/>
        <v>1088</v>
      </c>
      <c r="C139">
        <f t="shared" si="9"/>
        <v>1162</v>
      </c>
      <c r="D139" s="3">
        <f t="shared" si="10"/>
        <v>0.99956638089610439</v>
      </c>
      <c r="E139">
        <f t="shared" si="11"/>
        <v>1250</v>
      </c>
    </row>
    <row r="140" spans="1:5" x14ac:dyDescent="0.25">
      <c r="A140">
        <v>1260</v>
      </c>
      <c r="B140">
        <f t="shared" si="8"/>
        <v>1097</v>
      </c>
      <c r="C140">
        <f t="shared" si="9"/>
        <v>1171</v>
      </c>
      <c r="D140" s="3">
        <f t="shared" si="10"/>
        <v>0.99954390622053746</v>
      </c>
      <c r="E140">
        <f t="shared" si="11"/>
        <v>1260</v>
      </c>
    </row>
    <row r="141" spans="1:5" x14ac:dyDescent="0.25">
      <c r="A141">
        <v>1270</v>
      </c>
      <c r="B141">
        <f t="shared" si="8"/>
        <v>1105</v>
      </c>
      <c r="C141">
        <f t="shared" si="9"/>
        <v>1181</v>
      </c>
      <c r="D141" s="3">
        <f t="shared" si="10"/>
        <v>0.99965921039432981</v>
      </c>
      <c r="E141">
        <f t="shared" si="11"/>
        <v>1270</v>
      </c>
    </row>
    <row r="142" spans="1:5" x14ac:dyDescent="0.25">
      <c r="A142">
        <v>1280</v>
      </c>
      <c r="B142">
        <f t="shared" si="8"/>
        <v>1114</v>
      </c>
      <c r="C142">
        <f t="shared" si="9"/>
        <v>1190</v>
      </c>
      <c r="D142" s="3">
        <f t="shared" si="10"/>
        <v>0.99964127761128363</v>
      </c>
      <c r="E142">
        <f t="shared" si="11"/>
        <v>1280</v>
      </c>
    </row>
    <row r="143" spans="1:5" x14ac:dyDescent="0.25">
      <c r="A143">
        <v>1290</v>
      </c>
      <c r="B143">
        <f t="shared" si="8"/>
        <v>1123</v>
      </c>
      <c r="C143">
        <f t="shared" si="9"/>
        <v>1199</v>
      </c>
      <c r="D143" s="3">
        <f t="shared" si="10"/>
        <v>0.99962266513236808</v>
      </c>
      <c r="E143">
        <f t="shared" si="11"/>
        <v>1290</v>
      </c>
    </row>
    <row r="144" spans="1:5" x14ac:dyDescent="0.25">
      <c r="A144">
        <v>1300</v>
      </c>
      <c r="B144">
        <f t="shared" si="8"/>
        <v>1131</v>
      </c>
      <c r="C144">
        <f t="shared" si="9"/>
        <v>1209</v>
      </c>
      <c r="D144" s="3">
        <f t="shared" si="10"/>
        <v>0.99971794348504261</v>
      </c>
      <c r="E144">
        <f t="shared" si="11"/>
        <v>1300</v>
      </c>
    </row>
    <row r="145" spans="1:5" x14ac:dyDescent="0.25">
      <c r="A145">
        <v>1310</v>
      </c>
      <c r="B145">
        <f t="shared" si="8"/>
        <v>1140</v>
      </c>
      <c r="C145">
        <f t="shared" si="9"/>
        <v>1218</v>
      </c>
      <c r="D145" s="3">
        <f t="shared" si="10"/>
        <v>0.99970309322241901</v>
      </c>
      <c r="E145">
        <f t="shared" si="11"/>
        <v>1310</v>
      </c>
    </row>
    <row r="146" spans="1:5" x14ac:dyDescent="0.25">
      <c r="A146">
        <v>1320</v>
      </c>
      <c r="B146">
        <f t="shared" si="8"/>
        <v>1149</v>
      </c>
      <c r="C146">
        <f t="shared" si="9"/>
        <v>1227</v>
      </c>
      <c r="D146" s="3">
        <f t="shared" si="10"/>
        <v>0.99968767415453375</v>
      </c>
      <c r="E146">
        <f t="shared" si="11"/>
        <v>1320</v>
      </c>
    </row>
    <row r="147" spans="1:5" x14ac:dyDescent="0.25">
      <c r="A147">
        <v>1330</v>
      </c>
      <c r="B147">
        <f t="shared" si="8"/>
        <v>1158</v>
      </c>
      <c r="C147">
        <f t="shared" si="9"/>
        <v>1236</v>
      </c>
      <c r="D147" s="3">
        <f t="shared" si="10"/>
        <v>0.99967167410366342</v>
      </c>
      <c r="E147">
        <f t="shared" si="11"/>
        <v>1330</v>
      </c>
    </row>
    <row r="148" spans="1:5" x14ac:dyDescent="0.25">
      <c r="A148">
        <v>1340</v>
      </c>
      <c r="B148">
        <f t="shared" si="8"/>
        <v>1166</v>
      </c>
      <c r="C148">
        <f t="shared" si="9"/>
        <v>1246</v>
      </c>
      <c r="D148" s="3">
        <f t="shared" si="10"/>
        <v>0.99975414043210387</v>
      </c>
      <c r="E148">
        <f t="shared" si="11"/>
        <v>1340</v>
      </c>
    </row>
    <row r="149" spans="1:5" x14ac:dyDescent="0.25">
      <c r="A149">
        <v>1350</v>
      </c>
      <c r="B149">
        <f t="shared" si="8"/>
        <v>1175</v>
      </c>
      <c r="C149">
        <f t="shared" si="9"/>
        <v>1255</v>
      </c>
      <c r="D149" s="3">
        <f t="shared" si="10"/>
        <v>0.99974136264874414</v>
      </c>
      <c r="E149">
        <f t="shared" si="11"/>
        <v>1350</v>
      </c>
    </row>
    <row r="150" spans="1:5" x14ac:dyDescent="0.25">
      <c r="A150">
        <v>1360</v>
      </c>
      <c r="B150">
        <f t="shared" si="8"/>
        <v>1184</v>
      </c>
      <c r="C150">
        <f t="shared" si="9"/>
        <v>1264</v>
      </c>
      <c r="D150" s="3">
        <f t="shared" si="10"/>
        <v>0.99972809843801058</v>
      </c>
      <c r="E150">
        <f t="shared" si="11"/>
        <v>1360</v>
      </c>
    </row>
    <row r="151" spans="1:5" x14ac:dyDescent="0.25">
      <c r="A151">
        <v>1370</v>
      </c>
      <c r="B151">
        <f t="shared" si="8"/>
        <v>1192</v>
      </c>
      <c r="C151">
        <f t="shared" si="9"/>
        <v>1274</v>
      </c>
      <c r="D151" s="3">
        <f t="shared" si="10"/>
        <v>0.99979631758528209</v>
      </c>
      <c r="E151">
        <f t="shared" si="11"/>
        <v>1370</v>
      </c>
    </row>
    <row r="152" spans="1:5" x14ac:dyDescent="0.25">
      <c r="A152">
        <v>1380</v>
      </c>
      <c r="B152">
        <f t="shared" si="8"/>
        <v>1201</v>
      </c>
      <c r="C152">
        <f t="shared" si="9"/>
        <v>1283</v>
      </c>
      <c r="D152" s="3">
        <f t="shared" si="10"/>
        <v>0.99978572513493524</v>
      </c>
      <c r="E152">
        <f t="shared" si="11"/>
        <v>1380</v>
      </c>
    </row>
    <row r="153" spans="1:5" x14ac:dyDescent="0.25">
      <c r="A153">
        <v>1390</v>
      </c>
      <c r="B153">
        <f t="shared" ref="B153:B214" si="12">ROUNDUP(($B$4-$B$5)*$A153,0)</f>
        <v>1210</v>
      </c>
      <c r="C153">
        <f t="shared" ref="C153:C214" si="13">ROUNDDOWN(($B$4+$B$5)*$A153,0)</f>
        <v>1292</v>
      </c>
      <c r="D153" s="3">
        <f t="shared" ref="D153:D214" si="14">_xlfn.BINOM.DIST(C153,A153,$B$4,TRUE)-_xlfn.BINOM.DIST(B153*0.99999,A153,$B$4,TRUE)</f>
        <v>0.99977472557549829</v>
      </c>
      <c r="E153">
        <f t="shared" ref="E153:E214" si="15">A153</f>
        <v>1390</v>
      </c>
    </row>
    <row r="154" spans="1:5" x14ac:dyDescent="0.25">
      <c r="A154">
        <v>1400</v>
      </c>
      <c r="B154">
        <f t="shared" si="12"/>
        <v>1218</v>
      </c>
      <c r="C154">
        <f t="shared" si="13"/>
        <v>1302</v>
      </c>
      <c r="D154" s="3">
        <f t="shared" si="14"/>
        <v>0.99983118399121307</v>
      </c>
      <c r="E154">
        <f t="shared" si="15"/>
        <v>1400</v>
      </c>
    </row>
    <row r="155" spans="1:5" x14ac:dyDescent="0.25">
      <c r="A155">
        <v>1410</v>
      </c>
      <c r="B155">
        <f t="shared" si="12"/>
        <v>1227</v>
      </c>
      <c r="C155">
        <f t="shared" si="13"/>
        <v>1311</v>
      </c>
      <c r="D155" s="3">
        <f t="shared" si="14"/>
        <v>0.99982240022908597</v>
      </c>
      <c r="E155">
        <f t="shared" si="15"/>
        <v>1410</v>
      </c>
    </row>
    <row r="156" spans="1:5" x14ac:dyDescent="0.25">
      <c r="A156">
        <v>1420</v>
      </c>
      <c r="B156">
        <f t="shared" si="12"/>
        <v>1236</v>
      </c>
      <c r="C156">
        <f t="shared" si="13"/>
        <v>1320</v>
      </c>
      <c r="D156" s="3">
        <f t="shared" si="14"/>
        <v>0.99981327584880486</v>
      </c>
      <c r="E156">
        <f t="shared" si="15"/>
        <v>1420</v>
      </c>
    </row>
    <row r="157" spans="1:5" x14ac:dyDescent="0.25">
      <c r="A157">
        <v>1430</v>
      </c>
      <c r="B157">
        <f t="shared" si="12"/>
        <v>1245</v>
      </c>
      <c r="C157">
        <f t="shared" si="13"/>
        <v>1329</v>
      </c>
      <c r="D157" s="3">
        <f t="shared" si="14"/>
        <v>0.99980380288581872</v>
      </c>
      <c r="E157">
        <f t="shared" si="15"/>
        <v>1430</v>
      </c>
    </row>
    <row r="158" spans="1:5" x14ac:dyDescent="0.25">
      <c r="A158">
        <v>1440</v>
      </c>
      <c r="B158">
        <f t="shared" si="12"/>
        <v>1253</v>
      </c>
      <c r="C158">
        <f t="shared" si="13"/>
        <v>1339</v>
      </c>
      <c r="D158" s="3">
        <f t="shared" si="14"/>
        <v>0.99985273503162309</v>
      </c>
      <c r="E158">
        <f t="shared" si="15"/>
        <v>1440</v>
      </c>
    </row>
    <row r="159" spans="1:5" x14ac:dyDescent="0.25">
      <c r="A159">
        <v>1450</v>
      </c>
      <c r="B159">
        <f t="shared" si="12"/>
        <v>1262</v>
      </c>
      <c r="C159">
        <f t="shared" si="13"/>
        <v>1348</v>
      </c>
      <c r="D159" s="3">
        <f t="shared" si="14"/>
        <v>0.99984516381418354</v>
      </c>
      <c r="E159">
        <f t="shared" si="15"/>
        <v>1450</v>
      </c>
    </row>
    <row r="160" spans="1:5" x14ac:dyDescent="0.25">
      <c r="A160">
        <v>1460</v>
      </c>
      <c r="B160">
        <f t="shared" si="12"/>
        <v>1271</v>
      </c>
      <c r="C160">
        <f t="shared" si="13"/>
        <v>1357</v>
      </c>
      <c r="D160" s="3">
        <f t="shared" si="14"/>
        <v>0.99983730080937039</v>
      </c>
      <c r="E160">
        <f t="shared" si="15"/>
        <v>1460</v>
      </c>
    </row>
    <row r="161" spans="1:5" x14ac:dyDescent="0.25">
      <c r="A161">
        <v>1470</v>
      </c>
      <c r="B161">
        <f t="shared" si="12"/>
        <v>1279</v>
      </c>
      <c r="C161">
        <f t="shared" si="13"/>
        <v>1367</v>
      </c>
      <c r="D161" s="3">
        <f t="shared" si="14"/>
        <v>0.99987783769249128</v>
      </c>
      <c r="E161">
        <f t="shared" si="15"/>
        <v>1470</v>
      </c>
    </row>
    <row r="162" spans="1:5" x14ac:dyDescent="0.25">
      <c r="A162">
        <v>1480</v>
      </c>
      <c r="B162">
        <f t="shared" si="12"/>
        <v>1288</v>
      </c>
      <c r="C162">
        <f t="shared" si="13"/>
        <v>1376</v>
      </c>
      <c r="D162" s="3">
        <f t="shared" si="14"/>
        <v>0.99987155331784683</v>
      </c>
      <c r="E162">
        <f t="shared" si="15"/>
        <v>1480</v>
      </c>
    </row>
    <row r="163" spans="1:5" x14ac:dyDescent="0.25">
      <c r="A163">
        <v>1490</v>
      </c>
      <c r="B163">
        <f t="shared" si="12"/>
        <v>1297</v>
      </c>
      <c r="C163">
        <f t="shared" si="13"/>
        <v>1385</v>
      </c>
      <c r="D163" s="3">
        <f t="shared" si="14"/>
        <v>0.99986502475909977</v>
      </c>
      <c r="E163">
        <f t="shared" si="15"/>
        <v>1490</v>
      </c>
    </row>
    <row r="164" spans="1:5" x14ac:dyDescent="0.25">
      <c r="A164">
        <v>1500</v>
      </c>
      <c r="B164">
        <f t="shared" si="12"/>
        <v>1305</v>
      </c>
      <c r="C164">
        <f t="shared" si="13"/>
        <v>1395</v>
      </c>
      <c r="D164" s="3">
        <f t="shared" si="14"/>
        <v>0.99989862035904931</v>
      </c>
      <c r="E164">
        <f t="shared" si="15"/>
        <v>1500</v>
      </c>
    </row>
    <row r="165" spans="1:5" x14ac:dyDescent="0.25">
      <c r="A165">
        <v>1510</v>
      </c>
      <c r="B165">
        <f t="shared" si="12"/>
        <v>1314</v>
      </c>
      <c r="C165">
        <f t="shared" si="13"/>
        <v>1404</v>
      </c>
      <c r="D165" s="3">
        <f t="shared" si="14"/>
        <v>0.99989340250513914</v>
      </c>
      <c r="E165">
        <f t="shared" si="15"/>
        <v>1510</v>
      </c>
    </row>
    <row r="166" spans="1:5" x14ac:dyDescent="0.25">
      <c r="A166">
        <v>1520</v>
      </c>
      <c r="B166">
        <f t="shared" si="12"/>
        <v>1323</v>
      </c>
      <c r="C166">
        <f t="shared" si="13"/>
        <v>1413</v>
      </c>
      <c r="D166" s="3">
        <f t="shared" si="14"/>
        <v>0.99988798034678716</v>
      </c>
      <c r="E166">
        <f t="shared" si="15"/>
        <v>1520</v>
      </c>
    </row>
    <row r="167" spans="1:5" x14ac:dyDescent="0.25">
      <c r="A167">
        <v>1530</v>
      </c>
      <c r="B167">
        <f t="shared" si="12"/>
        <v>1332</v>
      </c>
      <c r="C167">
        <f t="shared" si="13"/>
        <v>1422</v>
      </c>
      <c r="D167" s="3">
        <f t="shared" si="14"/>
        <v>0.9998823487718318</v>
      </c>
      <c r="E167">
        <f t="shared" si="15"/>
        <v>1530</v>
      </c>
    </row>
    <row r="168" spans="1:5" x14ac:dyDescent="0.25">
      <c r="A168">
        <v>1540</v>
      </c>
      <c r="B168">
        <f t="shared" si="12"/>
        <v>1340</v>
      </c>
      <c r="C168">
        <f t="shared" si="13"/>
        <v>1432</v>
      </c>
      <c r="D168" s="3">
        <f t="shared" si="14"/>
        <v>0.99991150063719958</v>
      </c>
      <c r="E168">
        <f t="shared" si="15"/>
        <v>1540</v>
      </c>
    </row>
    <row r="169" spans="1:5" x14ac:dyDescent="0.25">
      <c r="A169">
        <v>1550</v>
      </c>
      <c r="B169">
        <f t="shared" si="12"/>
        <v>1349</v>
      </c>
      <c r="C169">
        <f t="shared" si="13"/>
        <v>1441</v>
      </c>
      <c r="D169" s="3">
        <f t="shared" si="14"/>
        <v>0.99990699607129307</v>
      </c>
      <c r="E169">
        <f t="shared" si="15"/>
        <v>1550</v>
      </c>
    </row>
    <row r="170" spans="1:5" x14ac:dyDescent="0.25">
      <c r="A170">
        <v>1560</v>
      </c>
      <c r="B170">
        <f t="shared" si="12"/>
        <v>1358</v>
      </c>
      <c r="C170">
        <f t="shared" si="13"/>
        <v>1450</v>
      </c>
      <c r="D170" s="3">
        <f t="shared" si="14"/>
        <v>0.99990231621035985</v>
      </c>
      <c r="E170">
        <f t="shared" si="15"/>
        <v>1560</v>
      </c>
    </row>
    <row r="171" spans="1:5" x14ac:dyDescent="0.25">
      <c r="A171">
        <v>1570</v>
      </c>
      <c r="B171">
        <f t="shared" si="12"/>
        <v>1366</v>
      </c>
      <c r="C171">
        <f t="shared" si="13"/>
        <v>1460</v>
      </c>
      <c r="D171" s="3">
        <f t="shared" si="14"/>
        <v>0.99992649822846336</v>
      </c>
      <c r="E171">
        <f t="shared" si="15"/>
        <v>1570</v>
      </c>
    </row>
    <row r="172" spans="1:5" x14ac:dyDescent="0.25">
      <c r="A172">
        <v>1580</v>
      </c>
      <c r="B172">
        <f t="shared" si="12"/>
        <v>1375</v>
      </c>
      <c r="C172">
        <f t="shared" si="13"/>
        <v>1469</v>
      </c>
      <c r="D172" s="3">
        <f t="shared" si="14"/>
        <v>0.99992275489008542</v>
      </c>
      <c r="E172">
        <f t="shared" si="15"/>
        <v>1580</v>
      </c>
    </row>
    <row r="173" spans="1:5" x14ac:dyDescent="0.25">
      <c r="A173">
        <v>1590</v>
      </c>
      <c r="B173">
        <f t="shared" si="12"/>
        <v>1384</v>
      </c>
      <c r="C173">
        <f t="shared" si="13"/>
        <v>1478</v>
      </c>
      <c r="D173" s="3">
        <f t="shared" si="14"/>
        <v>0.99991886484294923</v>
      </c>
      <c r="E173">
        <f t="shared" si="15"/>
        <v>1590</v>
      </c>
    </row>
    <row r="174" spans="1:5" x14ac:dyDescent="0.25">
      <c r="A174">
        <v>1600</v>
      </c>
      <c r="B174">
        <f t="shared" si="12"/>
        <v>1392</v>
      </c>
      <c r="C174">
        <f t="shared" si="13"/>
        <v>1488</v>
      </c>
      <c r="D174" s="3">
        <f t="shared" si="14"/>
        <v>0.99993893173436155</v>
      </c>
      <c r="E174">
        <f t="shared" si="15"/>
        <v>1600</v>
      </c>
    </row>
    <row r="175" spans="1:5" x14ac:dyDescent="0.25">
      <c r="A175">
        <v>1610</v>
      </c>
      <c r="B175">
        <f t="shared" si="12"/>
        <v>1401</v>
      </c>
      <c r="C175">
        <f t="shared" si="13"/>
        <v>1497</v>
      </c>
      <c r="D175" s="3">
        <f t="shared" si="14"/>
        <v>0.99993582009014792</v>
      </c>
      <c r="E175">
        <f t="shared" si="15"/>
        <v>1610</v>
      </c>
    </row>
    <row r="176" spans="1:5" x14ac:dyDescent="0.25">
      <c r="A176">
        <v>1620</v>
      </c>
      <c r="B176">
        <f t="shared" si="12"/>
        <v>1410</v>
      </c>
      <c r="C176">
        <f t="shared" si="13"/>
        <v>1506</v>
      </c>
      <c r="D176" s="3">
        <f t="shared" si="14"/>
        <v>0.99993258567797949</v>
      </c>
      <c r="E176">
        <f t="shared" si="15"/>
        <v>1620</v>
      </c>
    </row>
    <row r="177" spans="1:5" x14ac:dyDescent="0.25">
      <c r="A177">
        <v>1630</v>
      </c>
      <c r="B177">
        <f t="shared" si="12"/>
        <v>1419</v>
      </c>
      <c r="C177">
        <f t="shared" si="13"/>
        <v>1515</v>
      </c>
      <c r="D177" s="3">
        <f t="shared" si="14"/>
        <v>0.99992922525697225</v>
      </c>
      <c r="E177">
        <f t="shared" si="15"/>
        <v>1630</v>
      </c>
    </row>
    <row r="178" spans="1:5" x14ac:dyDescent="0.25">
      <c r="A178">
        <v>1640</v>
      </c>
      <c r="B178">
        <f t="shared" si="12"/>
        <v>1427</v>
      </c>
      <c r="C178">
        <f t="shared" si="13"/>
        <v>1525</v>
      </c>
      <c r="D178" s="3">
        <f t="shared" si="14"/>
        <v>0.99994665650174497</v>
      </c>
      <c r="E178">
        <f t="shared" si="15"/>
        <v>1640</v>
      </c>
    </row>
    <row r="179" spans="1:5" x14ac:dyDescent="0.25">
      <c r="A179">
        <v>1650</v>
      </c>
      <c r="B179">
        <f t="shared" si="12"/>
        <v>1436</v>
      </c>
      <c r="C179">
        <f t="shared" si="13"/>
        <v>1534</v>
      </c>
      <c r="D179" s="3">
        <f t="shared" si="14"/>
        <v>0.99994396649127071</v>
      </c>
      <c r="E179">
        <f t="shared" si="15"/>
        <v>1650</v>
      </c>
    </row>
    <row r="180" spans="1:5" x14ac:dyDescent="0.25">
      <c r="A180">
        <v>1660</v>
      </c>
      <c r="B180">
        <f t="shared" si="12"/>
        <v>1445</v>
      </c>
      <c r="C180">
        <f t="shared" si="13"/>
        <v>1543</v>
      </c>
      <c r="D180" s="3">
        <f t="shared" si="14"/>
        <v>0.99994117098854995</v>
      </c>
      <c r="E180">
        <f t="shared" si="15"/>
        <v>1660</v>
      </c>
    </row>
    <row r="181" spans="1:5" x14ac:dyDescent="0.25">
      <c r="A181">
        <v>1670</v>
      </c>
      <c r="B181">
        <f t="shared" si="12"/>
        <v>1453</v>
      </c>
      <c r="C181">
        <f t="shared" si="13"/>
        <v>1553</v>
      </c>
      <c r="D181" s="3">
        <f t="shared" si="14"/>
        <v>0.99995564790472791</v>
      </c>
      <c r="E181">
        <f t="shared" si="15"/>
        <v>1670</v>
      </c>
    </row>
    <row r="182" spans="1:5" x14ac:dyDescent="0.25">
      <c r="A182">
        <v>1680</v>
      </c>
      <c r="B182">
        <f t="shared" si="12"/>
        <v>1462</v>
      </c>
      <c r="C182">
        <f t="shared" si="13"/>
        <v>1562</v>
      </c>
      <c r="D182" s="3">
        <f t="shared" si="14"/>
        <v>0.99995341005961458</v>
      </c>
      <c r="E182">
        <f t="shared" si="15"/>
        <v>1680</v>
      </c>
    </row>
    <row r="183" spans="1:5" x14ac:dyDescent="0.25">
      <c r="A183">
        <v>1690</v>
      </c>
      <c r="B183">
        <f t="shared" si="12"/>
        <v>1471</v>
      </c>
      <c r="C183">
        <f t="shared" si="13"/>
        <v>1571</v>
      </c>
      <c r="D183" s="3">
        <f t="shared" si="14"/>
        <v>0.99995108390737675</v>
      </c>
      <c r="E183">
        <f t="shared" si="15"/>
        <v>1690</v>
      </c>
    </row>
    <row r="184" spans="1:5" x14ac:dyDescent="0.25">
      <c r="A184">
        <v>1700</v>
      </c>
      <c r="B184">
        <f t="shared" si="12"/>
        <v>1479</v>
      </c>
      <c r="C184">
        <f t="shared" si="13"/>
        <v>1581</v>
      </c>
      <c r="D184" s="3">
        <f t="shared" si="14"/>
        <v>0.99996311131982152</v>
      </c>
      <c r="E184">
        <f t="shared" si="15"/>
        <v>1700</v>
      </c>
    </row>
    <row r="185" spans="1:5" x14ac:dyDescent="0.25">
      <c r="A185">
        <v>1710</v>
      </c>
      <c r="B185">
        <f t="shared" si="12"/>
        <v>1488</v>
      </c>
      <c r="C185">
        <f t="shared" si="13"/>
        <v>1590</v>
      </c>
      <c r="D185" s="3">
        <f t="shared" si="14"/>
        <v>0.99996124913541751</v>
      </c>
      <c r="E185">
        <f t="shared" si="15"/>
        <v>1710</v>
      </c>
    </row>
    <row r="186" spans="1:5" x14ac:dyDescent="0.25">
      <c r="A186">
        <v>1720</v>
      </c>
      <c r="B186">
        <f t="shared" si="12"/>
        <v>1497</v>
      </c>
      <c r="C186">
        <f t="shared" si="13"/>
        <v>1599</v>
      </c>
      <c r="D186" s="3">
        <f t="shared" si="14"/>
        <v>0.99995931303513264</v>
      </c>
      <c r="E186">
        <f t="shared" si="15"/>
        <v>1720</v>
      </c>
    </row>
    <row r="187" spans="1:5" x14ac:dyDescent="0.25">
      <c r="A187">
        <v>1730</v>
      </c>
      <c r="B187">
        <f t="shared" si="12"/>
        <v>1506</v>
      </c>
      <c r="C187">
        <f t="shared" si="13"/>
        <v>1608</v>
      </c>
      <c r="D187" s="3">
        <f t="shared" si="14"/>
        <v>0.99995730098156432</v>
      </c>
      <c r="E187">
        <f t="shared" si="15"/>
        <v>1730</v>
      </c>
    </row>
    <row r="188" spans="1:5" x14ac:dyDescent="0.25">
      <c r="A188">
        <v>1740</v>
      </c>
      <c r="B188">
        <f t="shared" si="12"/>
        <v>1514</v>
      </c>
      <c r="C188">
        <f t="shared" si="13"/>
        <v>1618</v>
      </c>
      <c r="D188" s="3">
        <f t="shared" si="14"/>
        <v>0.99996775875226118</v>
      </c>
      <c r="E188">
        <f t="shared" si="15"/>
        <v>1740</v>
      </c>
    </row>
    <row r="189" spans="1:5" x14ac:dyDescent="0.25">
      <c r="A189">
        <v>1750</v>
      </c>
      <c r="B189">
        <f t="shared" si="12"/>
        <v>1523</v>
      </c>
      <c r="C189">
        <f t="shared" si="13"/>
        <v>1627</v>
      </c>
      <c r="D189" s="3">
        <f t="shared" si="14"/>
        <v>0.99996614688824637</v>
      </c>
      <c r="E189">
        <f t="shared" si="15"/>
        <v>1750</v>
      </c>
    </row>
    <row r="190" spans="1:5" x14ac:dyDescent="0.25">
      <c r="A190">
        <v>1760</v>
      </c>
      <c r="B190">
        <f t="shared" si="12"/>
        <v>1532</v>
      </c>
      <c r="C190">
        <f t="shared" si="13"/>
        <v>1636</v>
      </c>
      <c r="D190" s="3">
        <f t="shared" si="14"/>
        <v>0.99996447142224365</v>
      </c>
      <c r="E190">
        <f t="shared" si="15"/>
        <v>1760</v>
      </c>
    </row>
    <row r="191" spans="1:5" x14ac:dyDescent="0.25">
      <c r="A191">
        <v>1770</v>
      </c>
      <c r="B191">
        <f t="shared" si="12"/>
        <v>1540</v>
      </c>
      <c r="C191">
        <f t="shared" si="13"/>
        <v>1646</v>
      </c>
      <c r="D191" s="3">
        <f t="shared" si="14"/>
        <v>0.99997316634303179</v>
      </c>
      <c r="E191">
        <f t="shared" si="15"/>
        <v>1770</v>
      </c>
    </row>
    <row r="192" spans="1:5" x14ac:dyDescent="0.25">
      <c r="A192">
        <v>1780</v>
      </c>
      <c r="B192">
        <f t="shared" si="12"/>
        <v>1549</v>
      </c>
      <c r="C192">
        <f t="shared" si="13"/>
        <v>1655</v>
      </c>
      <c r="D192" s="3">
        <f t="shared" si="14"/>
        <v>0.99997182407586815</v>
      </c>
      <c r="E192">
        <f t="shared" si="15"/>
        <v>1780</v>
      </c>
    </row>
    <row r="193" spans="1:5" x14ac:dyDescent="0.25">
      <c r="A193">
        <v>1790</v>
      </c>
      <c r="B193">
        <f t="shared" si="12"/>
        <v>1558</v>
      </c>
      <c r="C193">
        <f t="shared" si="13"/>
        <v>1664</v>
      </c>
      <c r="D193" s="3">
        <f t="shared" si="14"/>
        <v>0.99997042855240359</v>
      </c>
      <c r="E193">
        <f t="shared" si="15"/>
        <v>1790</v>
      </c>
    </row>
    <row r="194" spans="1:5" x14ac:dyDescent="0.25">
      <c r="A194">
        <v>1800</v>
      </c>
      <c r="B194">
        <f t="shared" si="12"/>
        <v>1566</v>
      </c>
      <c r="C194">
        <f t="shared" si="13"/>
        <v>1674</v>
      </c>
      <c r="D194" s="3">
        <f t="shared" si="14"/>
        <v>0.99997766006420863</v>
      </c>
      <c r="E194">
        <f t="shared" si="15"/>
        <v>1800</v>
      </c>
    </row>
    <row r="195" spans="1:5" x14ac:dyDescent="0.25">
      <c r="A195">
        <v>1810</v>
      </c>
      <c r="B195">
        <f t="shared" si="12"/>
        <v>1575</v>
      </c>
      <c r="C195">
        <f t="shared" si="13"/>
        <v>1683</v>
      </c>
      <c r="D195" s="3">
        <f t="shared" si="14"/>
        <v>0.99997654202100139</v>
      </c>
      <c r="E195">
        <f t="shared" si="15"/>
        <v>1810</v>
      </c>
    </row>
    <row r="196" spans="1:5" x14ac:dyDescent="0.25">
      <c r="A196">
        <v>1820</v>
      </c>
      <c r="B196">
        <f t="shared" si="12"/>
        <v>1584</v>
      </c>
      <c r="C196">
        <f t="shared" si="13"/>
        <v>1692</v>
      </c>
      <c r="D196" s="3">
        <f t="shared" si="14"/>
        <v>0.99997537938588632</v>
      </c>
      <c r="E196">
        <f t="shared" si="15"/>
        <v>1820</v>
      </c>
    </row>
    <row r="197" spans="1:5" x14ac:dyDescent="0.25">
      <c r="A197">
        <v>1830</v>
      </c>
      <c r="B197">
        <f t="shared" si="12"/>
        <v>1593</v>
      </c>
      <c r="C197">
        <f t="shared" si="13"/>
        <v>1701</v>
      </c>
      <c r="D197" s="3">
        <f t="shared" si="14"/>
        <v>0.99997417088538387</v>
      </c>
      <c r="E197">
        <f t="shared" si="15"/>
        <v>1830</v>
      </c>
    </row>
    <row r="198" spans="1:5" x14ac:dyDescent="0.25">
      <c r="A198">
        <v>1840</v>
      </c>
      <c r="B198">
        <f t="shared" si="12"/>
        <v>1601</v>
      </c>
      <c r="C198">
        <f t="shared" si="13"/>
        <v>1711</v>
      </c>
      <c r="D198" s="3">
        <f t="shared" si="14"/>
        <v>0.99998046414105202</v>
      </c>
      <c r="E198">
        <f t="shared" si="15"/>
        <v>1840</v>
      </c>
    </row>
    <row r="199" spans="1:5" x14ac:dyDescent="0.25">
      <c r="A199">
        <v>1850</v>
      </c>
      <c r="B199">
        <f t="shared" si="12"/>
        <v>1610</v>
      </c>
      <c r="C199">
        <f t="shared" si="13"/>
        <v>1720</v>
      </c>
      <c r="D199" s="3">
        <f t="shared" si="14"/>
        <v>0.99997949529743602</v>
      </c>
      <c r="E199">
        <f t="shared" si="15"/>
        <v>1850</v>
      </c>
    </row>
    <row r="200" spans="1:5" x14ac:dyDescent="0.25">
      <c r="A200">
        <v>1860</v>
      </c>
      <c r="B200">
        <f t="shared" si="12"/>
        <v>1619</v>
      </c>
      <c r="C200">
        <f t="shared" si="13"/>
        <v>1729</v>
      </c>
      <c r="D200" s="3">
        <f t="shared" si="14"/>
        <v>0.99997848803504907</v>
      </c>
      <c r="E200">
        <f t="shared" si="15"/>
        <v>1860</v>
      </c>
    </row>
    <row r="201" spans="1:5" x14ac:dyDescent="0.25">
      <c r="A201">
        <v>1870</v>
      </c>
      <c r="B201">
        <f t="shared" si="12"/>
        <v>1627</v>
      </c>
      <c r="C201">
        <f t="shared" si="13"/>
        <v>1739</v>
      </c>
      <c r="D201" s="3">
        <f t="shared" si="14"/>
        <v>0.99998372576306738</v>
      </c>
      <c r="E201">
        <f t="shared" si="15"/>
        <v>1870</v>
      </c>
    </row>
    <row r="202" spans="1:5" x14ac:dyDescent="0.25">
      <c r="A202">
        <v>1880</v>
      </c>
      <c r="B202">
        <f t="shared" si="12"/>
        <v>1636</v>
      </c>
      <c r="C202">
        <f t="shared" si="13"/>
        <v>1748</v>
      </c>
      <c r="D202" s="3">
        <f t="shared" si="14"/>
        <v>0.99998291821768548</v>
      </c>
      <c r="E202">
        <f t="shared" si="15"/>
        <v>1880</v>
      </c>
    </row>
    <row r="203" spans="1:5" x14ac:dyDescent="0.25">
      <c r="A203">
        <v>1890</v>
      </c>
      <c r="B203">
        <f t="shared" si="12"/>
        <v>1645</v>
      </c>
      <c r="C203">
        <f t="shared" si="13"/>
        <v>1757</v>
      </c>
      <c r="D203" s="3">
        <f t="shared" si="14"/>
        <v>0.9999820784917709</v>
      </c>
      <c r="E203">
        <f t="shared" si="15"/>
        <v>1890</v>
      </c>
    </row>
    <row r="204" spans="1:5" x14ac:dyDescent="0.25">
      <c r="A204">
        <v>1900</v>
      </c>
      <c r="B204">
        <f t="shared" si="12"/>
        <v>1653</v>
      </c>
      <c r="C204">
        <f t="shared" si="13"/>
        <v>1767</v>
      </c>
      <c r="D204" s="3">
        <f t="shared" si="14"/>
        <v>0.9999864389991644</v>
      </c>
      <c r="E204">
        <f t="shared" si="15"/>
        <v>1900</v>
      </c>
    </row>
    <row r="205" spans="1:5" x14ac:dyDescent="0.25">
      <c r="A205">
        <v>1910</v>
      </c>
      <c r="B205">
        <f t="shared" si="12"/>
        <v>1662</v>
      </c>
      <c r="C205">
        <f t="shared" si="13"/>
        <v>1776</v>
      </c>
      <c r="D205" s="3">
        <f t="shared" si="14"/>
        <v>0.99998576574019615</v>
      </c>
      <c r="E205">
        <f t="shared" si="15"/>
        <v>1910</v>
      </c>
    </row>
    <row r="206" spans="1:5" x14ac:dyDescent="0.25">
      <c r="A206">
        <v>1920</v>
      </c>
      <c r="B206">
        <f t="shared" si="12"/>
        <v>1671</v>
      </c>
      <c r="C206">
        <f t="shared" si="13"/>
        <v>1785</v>
      </c>
      <c r="D206" s="3">
        <f t="shared" si="14"/>
        <v>0.99998506552612543</v>
      </c>
      <c r="E206">
        <f t="shared" si="15"/>
        <v>1920</v>
      </c>
    </row>
    <row r="207" spans="1:5" x14ac:dyDescent="0.25">
      <c r="A207">
        <v>1930</v>
      </c>
      <c r="B207">
        <f t="shared" si="12"/>
        <v>1680</v>
      </c>
      <c r="C207">
        <f t="shared" si="13"/>
        <v>1794</v>
      </c>
      <c r="D207" s="3">
        <f t="shared" si="14"/>
        <v>0.99998433756409766</v>
      </c>
      <c r="E207">
        <f t="shared" si="15"/>
        <v>1930</v>
      </c>
    </row>
    <row r="208" spans="1:5" x14ac:dyDescent="0.25">
      <c r="A208">
        <v>1940</v>
      </c>
      <c r="B208">
        <f t="shared" si="12"/>
        <v>1688</v>
      </c>
      <c r="C208">
        <f t="shared" si="13"/>
        <v>1804</v>
      </c>
      <c r="D208" s="3">
        <f t="shared" si="14"/>
        <v>0.99998813533369102</v>
      </c>
      <c r="E208">
        <f t="shared" si="15"/>
        <v>1940</v>
      </c>
    </row>
    <row r="209" spans="1:5" x14ac:dyDescent="0.25">
      <c r="A209">
        <v>1950</v>
      </c>
      <c r="B209">
        <f t="shared" si="12"/>
        <v>1697</v>
      </c>
      <c r="C209">
        <f t="shared" si="13"/>
        <v>1813</v>
      </c>
      <c r="D209" s="3">
        <f t="shared" si="14"/>
        <v>0.99998755132203498</v>
      </c>
      <c r="E209">
        <f t="shared" si="15"/>
        <v>1950</v>
      </c>
    </row>
    <row r="210" spans="1:5" x14ac:dyDescent="0.25">
      <c r="A210">
        <v>1960</v>
      </c>
      <c r="B210">
        <f t="shared" si="12"/>
        <v>1706</v>
      </c>
      <c r="C210">
        <f t="shared" si="13"/>
        <v>1822</v>
      </c>
      <c r="D210" s="3">
        <f t="shared" si="14"/>
        <v>0.9999869440592889</v>
      </c>
      <c r="E210">
        <f t="shared" si="15"/>
        <v>1960</v>
      </c>
    </row>
    <row r="211" spans="1:5" x14ac:dyDescent="0.25">
      <c r="A211">
        <v>1970</v>
      </c>
      <c r="B211">
        <f t="shared" si="12"/>
        <v>1714</v>
      </c>
      <c r="C211">
        <f t="shared" si="13"/>
        <v>1832</v>
      </c>
      <c r="D211" s="3">
        <f t="shared" si="14"/>
        <v>0.99999010781794251</v>
      </c>
      <c r="E211">
        <f t="shared" si="15"/>
        <v>1970</v>
      </c>
    </row>
    <row r="212" spans="1:5" x14ac:dyDescent="0.25">
      <c r="A212">
        <v>1980</v>
      </c>
      <c r="B212">
        <f t="shared" si="12"/>
        <v>1723</v>
      </c>
      <c r="C212">
        <f t="shared" si="13"/>
        <v>1841</v>
      </c>
      <c r="D212" s="3">
        <f t="shared" si="14"/>
        <v>0.99998962061650176</v>
      </c>
      <c r="E212">
        <f t="shared" si="15"/>
        <v>1980</v>
      </c>
    </row>
    <row r="213" spans="1:5" x14ac:dyDescent="0.25">
      <c r="A213">
        <v>1990</v>
      </c>
      <c r="B213">
        <f t="shared" si="12"/>
        <v>1732</v>
      </c>
      <c r="C213">
        <f t="shared" si="13"/>
        <v>1850</v>
      </c>
      <c r="D213" s="3">
        <f t="shared" si="14"/>
        <v>0.999989113931956</v>
      </c>
      <c r="E213">
        <f t="shared" si="15"/>
        <v>1990</v>
      </c>
    </row>
    <row r="214" spans="1:5" x14ac:dyDescent="0.25">
      <c r="A214">
        <v>2000</v>
      </c>
      <c r="B214">
        <f t="shared" si="12"/>
        <v>1740</v>
      </c>
      <c r="C214">
        <f t="shared" si="13"/>
        <v>1860</v>
      </c>
      <c r="D214" s="3">
        <f t="shared" si="14"/>
        <v>0.99999175023339815</v>
      </c>
      <c r="E214">
        <f t="shared" si="15"/>
        <v>2000</v>
      </c>
    </row>
    <row r="215" spans="1:5" x14ac:dyDescent="0.25">
      <c r="D215" s="3"/>
    </row>
    <row r="216" spans="1:5" x14ac:dyDescent="0.25">
      <c r="D216" s="3"/>
    </row>
    <row r="217" spans="1:5" x14ac:dyDescent="0.25">
      <c r="D217" s="3"/>
    </row>
    <row r="218" spans="1:5" x14ac:dyDescent="0.25">
      <c r="D218" s="3"/>
    </row>
    <row r="219" spans="1:5" x14ac:dyDescent="0.25">
      <c r="D219" s="3"/>
    </row>
    <row r="220" spans="1:5" x14ac:dyDescent="0.25">
      <c r="D220" s="3"/>
    </row>
    <row r="221" spans="1:5" x14ac:dyDescent="0.25">
      <c r="D221" s="3"/>
    </row>
    <row r="222" spans="1:5" x14ac:dyDescent="0.25">
      <c r="D222" s="3"/>
    </row>
    <row r="223" spans="1:5" x14ac:dyDescent="0.25">
      <c r="D223" s="3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tamanho_amostra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2017-09-25T02:30:45Z</dcterms:created>
  <dcterms:modified xsi:type="dcterms:W3CDTF">2017-09-27T04:28:21Z</dcterms:modified>
</cp:coreProperties>
</file>